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762 БУ" sheetId="6" r:id="rId1"/>
  </sheets>
  <definedNames>
    <definedName name="_xlnm.Print_Titles" localSheetId="0">'762 БУ'!$3:$5</definedName>
  </definedNames>
  <calcPr calcId="124519"/>
</workbook>
</file>

<file path=xl/calcChain.xml><?xml version="1.0" encoding="utf-8"?>
<calcChain xmlns="http://schemas.openxmlformats.org/spreadsheetml/2006/main">
  <c r="D44" i="6"/>
  <c r="F17"/>
  <c r="F6" s="1"/>
  <c r="D17"/>
  <c r="D6" s="1"/>
  <c r="G66"/>
  <c r="G67"/>
  <c r="G68"/>
  <c r="G69"/>
  <c r="G65"/>
  <c r="G62"/>
  <c r="G63"/>
  <c r="G61"/>
  <c r="G50"/>
  <c r="G51"/>
  <c r="G52"/>
  <c r="G53"/>
  <c r="G54"/>
  <c r="G55"/>
  <c r="G56"/>
  <c r="G57"/>
  <c r="G58"/>
  <c r="G59"/>
  <c r="G49"/>
  <c r="G47"/>
  <c r="G46"/>
  <c r="G39"/>
  <c r="G40"/>
  <c r="G41"/>
  <c r="G42"/>
  <c r="G43"/>
  <c r="G38"/>
  <c r="G21"/>
  <c r="G20"/>
  <c r="G19"/>
  <c r="G83"/>
  <c r="G82"/>
  <c r="G81"/>
  <c r="G80"/>
  <c r="G79"/>
  <c r="G78"/>
  <c r="G77"/>
  <c r="G76"/>
  <c r="G75"/>
  <c r="F44"/>
  <c r="F34"/>
  <c r="D34"/>
  <c r="G24"/>
  <c r="G22"/>
  <c r="G73"/>
  <c r="G72"/>
  <c r="G74"/>
  <c r="G71"/>
  <c r="G36"/>
  <c r="G18"/>
  <c r="G17"/>
  <c r="G23"/>
  <c r="G13"/>
  <c r="G14"/>
  <c r="G15"/>
  <c r="G16"/>
  <c r="G12"/>
  <c r="G9"/>
  <c r="G10"/>
  <c r="G8"/>
  <c r="D84" l="1"/>
  <c r="F84"/>
</calcChain>
</file>

<file path=xl/sharedStrings.xml><?xml version="1.0" encoding="utf-8"?>
<sst xmlns="http://schemas.openxmlformats.org/spreadsheetml/2006/main" count="285" uniqueCount="113">
  <si>
    <t>Итого</t>
  </si>
  <si>
    <t>количество</t>
  </si>
  <si>
    <t>Код формы по ОКУД</t>
  </si>
  <si>
    <t>Государственные (муниципальные) услуги (работы)</t>
  </si>
  <si>
    <t xml:space="preserve">Единица </t>
  </si>
  <si>
    <t>По плану</t>
  </si>
  <si>
    <t>Фактически</t>
  </si>
  <si>
    <t>Не исполнено</t>
  </si>
  <si>
    <t xml:space="preserve">Причина </t>
  </si>
  <si>
    <t>наименивание</t>
  </si>
  <si>
    <t>измерения</t>
  </si>
  <si>
    <t>сумма,руб.</t>
  </si>
  <si>
    <t>не исполнения</t>
  </si>
  <si>
    <t>2</t>
  </si>
  <si>
    <t>3</t>
  </si>
  <si>
    <t>4</t>
  </si>
  <si>
    <t>5</t>
  </si>
  <si>
    <t>6</t>
  </si>
  <si>
    <t>7</t>
  </si>
  <si>
    <t>8</t>
  </si>
  <si>
    <t>9</t>
  </si>
  <si>
    <t>Реализация основных общеобразовательных программ дошкольного образования</t>
  </si>
  <si>
    <t>чел</t>
  </si>
  <si>
    <t>ед</t>
  </si>
  <si>
    <t>X</t>
  </si>
  <si>
    <t>Х</t>
  </si>
  <si>
    <t>Сбор, обработка и хранение информации об объектах животного мира и среды их обитания, включая редких и находящихся под угрозой исчезновения объектов животного мира, охотничьих ресурсов</t>
  </si>
  <si>
    <t>шт</t>
  </si>
  <si>
    <t>количество проведенных рейдов</t>
  </si>
  <si>
    <t>кг</t>
  </si>
  <si>
    <t>площадь кормовых полей</t>
  </si>
  <si>
    <t>Га</t>
  </si>
  <si>
    <t>Присмотр и уход</t>
  </si>
  <si>
    <t>Количество детодней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</si>
  <si>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</si>
  <si>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</si>
  <si>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Физическая культура и спорт</t>
  </si>
  <si>
    <t>Образование и наука</t>
  </si>
  <si>
    <t>Предоставление дополнительного образования детей по дополнительным общеобразовательным общеразвивающим программам</t>
  </si>
  <si>
    <t>Реализация дополнительных общеобразовательных услуг</t>
  </si>
  <si>
    <t>Предоставление общедоступного бесплатного начального общего, основного общего, среднего общего образования по основным  образовательным программам</t>
  </si>
  <si>
    <t>Реализация основных общеобразовательных программ  среднего общего образования</t>
  </si>
  <si>
    <t>Организация  отдыха детей и молодежи в каникулярное время с дневным пребыванием</t>
  </si>
  <si>
    <t>Охотничье-рыболовное хозяйство</t>
  </si>
  <si>
    <t>Организация благоустройства и озеленения</t>
  </si>
  <si>
    <t>Организация и содержание мест захоронения</t>
  </si>
  <si>
    <t>Жилищно-коммунальное хозяйство</t>
  </si>
  <si>
    <t>Организация капитального ремонта, ремонта и содержания зкреплённых дорог общего пользования и искуственных дорожных сооружений в их составе</t>
  </si>
  <si>
    <t>Обслуживание светофоров</t>
  </si>
  <si>
    <t>Организация освещения улиц</t>
  </si>
  <si>
    <t>Потребление (покупка)электрической энергии на уличное освещение</t>
  </si>
  <si>
    <t>Содержание и текущий ремонт сети линий уличного освещения</t>
  </si>
  <si>
    <t>Содержание объектов озеленения</t>
  </si>
  <si>
    <t>Благоустройство объектов озеленения</t>
  </si>
  <si>
    <t>Содержание и обслуживание городского фонтана</t>
  </si>
  <si>
    <t>Содержание объектов монументального искусства</t>
  </si>
  <si>
    <t>Установка и содержание детских площадок</t>
  </si>
  <si>
    <t>Содержание контейнерных площадок</t>
  </si>
  <si>
    <t>Функционирование обелиска "Вечный огонь"</t>
  </si>
  <si>
    <t>Регулирование численности безнадзорных животных</t>
  </si>
  <si>
    <t>Обязательства по уплате налога на имущество</t>
  </si>
  <si>
    <t>Обслуживание территорий кладбищ</t>
  </si>
  <si>
    <t>Захоронение трупов людей и связанные с этим услуги, такие как подготовка трупов к захоронению, предоставление услуг, связанных с захоронением (кроме религиозных служб)</t>
  </si>
  <si>
    <t>Содержание и ремонт территорий кладбищ</t>
  </si>
  <si>
    <t>Уборка территорий и аналогичная деятельность</t>
  </si>
  <si>
    <t>Ликвидация несанкционированных свалок</t>
  </si>
  <si>
    <t>Работы по отводу ливневых и талых стоков</t>
  </si>
  <si>
    <t>Проведение месячника по благоустройству и санитарной очистке территорий</t>
  </si>
  <si>
    <t>Количество видов</t>
  </si>
  <si>
    <t>Создание экспериментальной и методологической основы сохранения объектов животного мира, включая редких и находящихся под угрозой исчезновения, охотничьих ресурсов в естественной среде обитания с целью поддержания их видового разнообразия и сохранения их численности в пределах, необходимых для расширенного воспроизводства на территории охотничьего хозяйства</t>
  </si>
  <si>
    <t>количество проведенных мероприятий</t>
  </si>
  <si>
    <t>количество подготовленных аналитических отчетов</t>
  </si>
  <si>
    <t>объем выложенных кормов или подкормки</t>
  </si>
  <si>
    <t>количество изготовленных, отремонтированных, обновленных или установленных охото-хозяйственных сооружений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</si>
  <si>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</si>
  <si>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Обеспечение доступа к объектам спорта</t>
  </si>
  <si>
    <t>ед.</t>
  </si>
  <si>
    <t>км</t>
  </si>
  <si>
    <t>тыс.кв.м.</t>
  </si>
  <si>
    <t>тыс.Квт</t>
  </si>
  <si>
    <t>куб.м.</t>
  </si>
  <si>
    <t>Национальная экономика</t>
  </si>
  <si>
    <t>жалоба, ед</t>
  </si>
  <si>
    <t>посещения,ед</t>
  </si>
  <si>
    <t>Спортивная подготовка по олимпийским видам спорта - Легкая атлетика (этап начальной подготовки)</t>
  </si>
  <si>
    <t>Спортивная подготовка по олимпийским видам спорта - Легкая атлетика (тренировочный этап)</t>
  </si>
  <si>
    <t>Спортивная подготовка по олимпийским видам спорта - Легкая атлетика (этап совершенствования спортивного мастерства)</t>
  </si>
  <si>
    <t>Спортивная подготовка по олимпийским видам спорта - Спортивная борьба (этап начальной подготовки)</t>
  </si>
  <si>
    <t>Спортивная подготовка по олимпийским видам спорта - Спортивная борьба (тренировочный этап)</t>
  </si>
  <si>
    <t>Спортивная подготовка по олимпийским видам спорта - Спортивная борьба (этап совершенствования спортивного мастерства)</t>
  </si>
  <si>
    <t>Спортивная подготовка по олимпийским видам спорта - Спортивная борьба (этап высшего спортивного мастерства)</t>
  </si>
  <si>
    <t>Спортивная подготовка по олимпийским видам спорта - Дзюдо (этап начальной подготовки)</t>
  </si>
  <si>
    <t>Спортивная подготовка по олимпийским видам спорта -Дзюдо (тренировочный этап)</t>
  </si>
  <si>
    <t>Спортивная подготовка по олимпийским видам спорта - Дзюдо (этап высшего спортивного мастерства)</t>
  </si>
  <si>
    <t>Организация отдыха детей и молодежи</t>
  </si>
  <si>
    <t xml:space="preserve">Оказание помощи обучающимся, испытывающим трудности в усвоении образовательных программ  Методическое обеспечение и оказание  помощи образовательным организациям по вопросам обучения и воспитания детей с проблемами школьной и социальной адаптации </t>
  </si>
  <si>
    <t>Оказание помощи обучающимся, испытывающим трудности в усвоении образовательных программ</t>
  </si>
  <si>
    <t xml:space="preserve">Методическое обеспечение и оказание помощи образвательным организациям по вопросам обучения и воспитания детей с проблемами школьной  и социальной  адаптации </t>
  </si>
  <si>
    <t xml:space="preserve">Содержание и очистка дорог, </t>
  </si>
  <si>
    <t>Содержание и ремонт дорожных знаков</t>
  </si>
  <si>
    <t>Содержание, ремонт газонных и борьерных ограждений</t>
  </si>
  <si>
    <t>Текущий ремонт дорог и тротуаров(в т.ч. Ямочный)</t>
  </si>
  <si>
    <t>Обеспечение деятельности подведомственного учреждения</t>
  </si>
  <si>
    <t>кв.м.</t>
  </si>
  <si>
    <t>пог.м.</t>
  </si>
  <si>
    <t>шт. ед.</t>
  </si>
  <si>
    <t xml:space="preserve">Мероприятия по подготовке к праздникам </t>
  </si>
  <si>
    <t>тыс. куб.м.</t>
  </si>
  <si>
    <t>Содержание санитарно-гигенического объекта, расположенного на территории, прилегающей к ЦВР "Алиса"</t>
  </si>
  <si>
    <t>Уборка дворовых территорий сельских населенных пунктов</t>
  </si>
  <si>
    <t>Содержание зон отдыха</t>
  </si>
  <si>
    <t>0503762 БУ</t>
  </si>
  <si>
    <t>Сведения 
о выполнении муниципальными бюджетными учреждениями администрации городского округа г. Бор Нижегородской области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за 2020 год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</si>
</sst>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"/>
    <numFmt numFmtId="166" formatCode="[=0]&quot;-&quot;;General"/>
  </numFmts>
  <fonts count="7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/>
    <xf numFmtId="4" fontId="0" fillId="0" borderId="1" xfId="0" applyNumberFormat="1" applyBorder="1" applyAlignment="1">
      <alignment horizontal="center" wrapText="1"/>
    </xf>
    <xf numFmtId="0" fontId="2" fillId="0" borderId="1" xfId="0" applyFont="1" applyBorder="1" applyAlignment="1">
      <alignment wrapText="1"/>
    </xf>
    <xf numFmtId="4" fontId="0" fillId="0" borderId="0" xfId="0" applyNumberFormat="1"/>
    <xf numFmtId="0" fontId="0" fillId="2" borderId="1" xfId="0" applyFill="1" applyBorder="1" applyAlignment="1">
      <alignment wrapText="1"/>
    </xf>
    <xf numFmtId="0" fontId="0" fillId="2" borderId="0" xfId="0" applyFill="1"/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4" fontId="0" fillId="4" borderId="1" xfId="0" applyNumberForma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wrapText="1"/>
    </xf>
    <xf numFmtId="4" fontId="2" fillId="4" borderId="1" xfId="0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right" vertical="top"/>
    </xf>
    <xf numFmtId="0" fontId="1" fillId="0" borderId="0" xfId="0" applyFont="1" applyBorder="1" applyAlignment="1">
      <alignment horizontal="right"/>
    </xf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wrapText="1"/>
    </xf>
    <xf numFmtId="0" fontId="0" fillId="5" borderId="1" xfId="0" applyNumberForma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5" fillId="3" borderId="1" xfId="0" applyNumberFormat="1" applyFont="1" applyFill="1" applyBorder="1" applyAlignment="1">
      <alignment vertical="top" wrapText="1"/>
    </xf>
    <xf numFmtId="0" fontId="5" fillId="3" borderId="1" xfId="0" applyNumberFormat="1" applyFont="1" applyFill="1" applyBorder="1" applyAlignment="1">
      <alignment horizontal="center" vertical="top" wrapText="1"/>
    </xf>
    <xf numFmtId="4" fontId="6" fillId="3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49" fontId="5" fillId="3" borderId="1" xfId="0" applyNumberFormat="1" applyFont="1" applyFill="1" applyBorder="1" applyAlignment="1">
      <alignment horizontal="center" vertical="top" wrapText="1"/>
    </xf>
    <xf numFmtId="166" fontId="6" fillId="3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 wrapText="1"/>
    </xf>
    <xf numFmtId="4" fontId="5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1"/>
  <sheetViews>
    <sheetView tabSelected="1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A2" sqref="A2:H2"/>
    </sheetView>
  </sheetViews>
  <sheetFormatPr defaultRowHeight="12.75"/>
  <cols>
    <col min="1" max="1" width="43.140625" customWidth="1"/>
    <col min="2" max="2" width="18.85546875" customWidth="1"/>
    <col min="3" max="3" width="11.140625" customWidth="1"/>
    <col min="4" max="4" width="16.140625" customWidth="1"/>
    <col min="5" max="5" width="10.140625" customWidth="1"/>
    <col min="6" max="6" width="16.42578125" customWidth="1"/>
    <col min="7" max="7" width="14" customWidth="1"/>
    <col min="8" max="8" width="41.7109375" customWidth="1"/>
  </cols>
  <sheetData>
    <row r="1" spans="1:8">
      <c r="A1" s="5"/>
      <c r="B1" s="5"/>
      <c r="C1" s="5"/>
      <c r="D1" s="5" t="s">
        <v>2</v>
      </c>
      <c r="E1" s="5"/>
      <c r="F1" s="5"/>
      <c r="G1" s="5"/>
      <c r="H1" s="30" t="s">
        <v>111</v>
      </c>
    </row>
    <row r="2" spans="1:8" ht="46.5" customHeight="1">
      <c r="A2" s="46" t="s">
        <v>112</v>
      </c>
      <c r="B2" s="46"/>
      <c r="C2" s="46"/>
      <c r="D2" s="46"/>
      <c r="E2" s="46"/>
      <c r="F2" s="46"/>
      <c r="G2" s="46"/>
      <c r="H2" s="46"/>
    </row>
    <row r="3" spans="1:8" ht="12.75" customHeight="1">
      <c r="A3" s="36" t="s">
        <v>3</v>
      </c>
      <c r="B3" s="4" t="s">
        <v>4</v>
      </c>
      <c r="C3" s="4" t="s">
        <v>5</v>
      </c>
      <c r="D3" s="4"/>
      <c r="E3" s="4" t="s">
        <v>6</v>
      </c>
      <c r="F3" s="4"/>
      <c r="G3" s="4" t="s">
        <v>7</v>
      </c>
      <c r="H3" s="4" t="s">
        <v>8</v>
      </c>
    </row>
    <row r="4" spans="1:8" ht="25.5">
      <c r="A4" s="2" t="s">
        <v>9</v>
      </c>
      <c r="B4" s="2" t="s">
        <v>10</v>
      </c>
      <c r="C4" s="2" t="s">
        <v>1</v>
      </c>
      <c r="D4" s="2" t="s">
        <v>11</v>
      </c>
      <c r="E4" s="2" t="s">
        <v>1</v>
      </c>
      <c r="F4" s="2" t="s">
        <v>11</v>
      </c>
      <c r="G4" s="2"/>
      <c r="H4" s="2" t="s">
        <v>12</v>
      </c>
    </row>
    <row r="5" spans="1:8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</row>
    <row r="6" spans="1:8">
      <c r="A6" s="15" t="s">
        <v>37</v>
      </c>
      <c r="B6" s="16"/>
      <c r="C6" s="16">
        <v>100</v>
      </c>
      <c r="D6" s="17">
        <f>D7+D11+D17+D22+D19</f>
        <v>424570668.61000001</v>
      </c>
      <c r="E6" s="18">
        <v>100</v>
      </c>
      <c r="F6" s="17">
        <f t="shared" ref="F6" si="0">F7+F11+F17+F22+F19</f>
        <v>424570668.61000001</v>
      </c>
      <c r="G6" s="16"/>
      <c r="H6" s="16"/>
    </row>
    <row r="7" spans="1:8" ht="25.5">
      <c r="A7" s="12" t="s">
        <v>21</v>
      </c>
      <c r="B7" s="12"/>
      <c r="C7" s="19">
        <v>100</v>
      </c>
      <c r="D7" s="20">
        <v>207574193.63</v>
      </c>
      <c r="E7" s="19">
        <v>100</v>
      </c>
      <c r="F7" s="20">
        <v>207574193.63</v>
      </c>
      <c r="G7" s="19"/>
      <c r="H7" s="12"/>
    </row>
    <row r="8" spans="1:8" ht="25.5">
      <c r="A8" s="32" t="s">
        <v>21</v>
      </c>
      <c r="B8" s="32" t="s">
        <v>22</v>
      </c>
      <c r="C8" s="31"/>
      <c r="D8" s="31" t="s">
        <v>25</v>
      </c>
      <c r="E8" s="31"/>
      <c r="F8" s="31" t="s">
        <v>25</v>
      </c>
      <c r="G8" s="31">
        <f>C8-E8</f>
        <v>0</v>
      </c>
      <c r="H8" s="33"/>
    </row>
    <row r="9" spans="1:8">
      <c r="A9" s="32" t="s">
        <v>32</v>
      </c>
      <c r="B9" s="32" t="s">
        <v>22</v>
      </c>
      <c r="C9" s="31"/>
      <c r="D9" s="31" t="s">
        <v>25</v>
      </c>
      <c r="E9" s="31"/>
      <c r="F9" s="31" t="s">
        <v>25</v>
      </c>
      <c r="G9" s="31">
        <f>C9-E9</f>
        <v>0</v>
      </c>
      <c r="H9" s="33"/>
    </row>
    <row r="10" spans="1:8">
      <c r="A10" s="32" t="s">
        <v>33</v>
      </c>
      <c r="B10" s="32" t="s">
        <v>23</v>
      </c>
      <c r="C10" s="31"/>
      <c r="D10" s="31" t="s">
        <v>25</v>
      </c>
      <c r="E10" s="31"/>
      <c r="F10" s="31" t="s">
        <v>25</v>
      </c>
      <c r="G10" s="31">
        <f>C10-E10</f>
        <v>0</v>
      </c>
      <c r="H10" s="32"/>
    </row>
    <row r="11" spans="1:8" ht="51">
      <c r="A11" s="12" t="s">
        <v>40</v>
      </c>
      <c r="B11" s="12"/>
      <c r="C11" s="19">
        <v>100</v>
      </c>
      <c r="D11" s="20">
        <v>162447827.97999999</v>
      </c>
      <c r="E11" s="19">
        <v>100</v>
      </c>
      <c r="F11" s="20">
        <v>162447827.97999999</v>
      </c>
      <c r="G11" s="12"/>
      <c r="H11" s="12"/>
    </row>
    <row r="12" spans="1:8" ht="25.5">
      <c r="A12" s="32" t="s">
        <v>34</v>
      </c>
      <c r="B12" s="32" t="s">
        <v>22</v>
      </c>
      <c r="C12" s="31"/>
      <c r="D12" s="31" t="s">
        <v>25</v>
      </c>
      <c r="E12" s="31"/>
      <c r="F12" s="31" t="s">
        <v>25</v>
      </c>
      <c r="G12" s="31">
        <f t="shared" ref="G12:G21" si="1">C12-E12</f>
        <v>0</v>
      </c>
      <c r="H12" s="32"/>
    </row>
    <row r="13" spans="1:8" ht="25.5">
      <c r="A13" s="32" t="s">
        <v>35</v>
      </c>
      <c r="B13" s="32" t="s">
        <v>22</v>
      </c>
      <c r="C13" s="31"/>
      <c r="D13" s="31" t="s">
        <v>25</v>
      </c>
      <c r="E13" s="31"/>
      <c r="F13" s="31" t="s">
        <v>25</v>
      </c>
      <c r="G13" s="31">
        <f t="shared" si="1"/>
        <v>0</v>
      </c>
      <c r="H13" s="32"/>
    </row>
    <row r="14" spans="1:8" ht="25.5">
      <c r="A14" s="32" t="s">
        <v>41</v>
      </c>
      <c r="B14" s="32" t="s">
        <v>22</v>
      </c>
      <c r="C14" s="31"/>
      <c r="D14" s="31" t="s">
        <v>25</v>
      </c>
      <c r="E14" s="31"/>
      <c r="F14" s="31" t="s">
        <v>25</v>
      </c>
      <c r="G14" s="31">
        <f t="shared" si="1"/>
        <v>0</v>
      </c>
      <c r="H14" s="33"/>
    </row>
    <row r="15" spans="1:8" ht="17.25" customHeight="1">
      <c r="A15" s="32" t="s">
        <v>32</v>
      </c>
      <c r="B15" s="32" t="s">
        <v>22</v>
      </c>
      <c r="C15" s="31"/>
      <c r="D15" s="31" t="s">
        <v>25</v>
      </c>
      <c r="E15" s="31"/>
      <c r="F15" s="31" t="s">
        <v>25</v>
      </c>
      <c r="G15" s="31">
        <f t="shared" si="1"/>
        <v>0</v>
      </c>
      <c r="H15" s="33"/>
    </row>
    <row r="16" spans="1:8">
      <c r="A16" s="32" t="s">
        <v>33</v>
      </c>
      <c r="B16" s="32" t="s">
        <v>22</v>
      </c>
      <c r="C16" s="31"/>
      <c r="D16" s="31" t="s">
        <v>25</v>
      </c>
      <c r="E16" s="31"/>
      <c r="F16" s="31" t="s">
        <v>25</v>
      </c>
      <c r="G16" s="31">
        <f t="shared" si="1"/>
        <v>0</v>
      </c>
      <c r="H16" s="33"/>
    </row>
    <row r="17" spans="1:8" ht="51">
      <c r="A17" s="12" t="s">
        <v>38</v>
      </c>
      <c r="B17" s="12"/>
      <c r="C17" s="19">
        <v>100</v>
      </c>
      <c r="D17" s="20">
        <f>54453475.93-D19</f>
        <v>51388353.130000003</v>
      </c>
      <c r="E17" s="19">
        <v>100</v>
      </c>
      <c r="F17" s="20">
        <f>54453475.93-F19</f>
        <v>51388353.130000003</v>
      </c>
      <c r="G17" s="19">
        <f t="shared" si="1"/>
        <v>0</v>
      </c>
      <c r="H17" s="12"/>
    </row>
    <row r="18" spans="1:8" ht="36" customHeight="1">
      <c r="A18" s="1" t="s">
        <v>39</v>
      </c>
      <c r="B18" s="1" t="s">
        <v>22</v>
      </c>
      <c r="C18" s="3"/>
      <c r="D18" s="6" t="s">
        <v>25</v>
      </c>
      <c r="E18" s="3"/>
      <c r="F18" s="6" t="s">
        <v>25</v>
      </c>
      <c r="G18" s="3">
        <f t="shared" si="1"/>
        <v>0</v>
      </c>
      <c r="H18" s="7"/>
    </row>
    <row r="19" spans="1:8" ht="103.5" customHeight="1">
      <c r="A19" s="12" t="s">
        <v>95</v>
      </c>
      <c r="B19" s="12"/>
      <c r="C19" s="19">
        <v>100</v>
      </c>
      <c r="D19" s="20">
        <v>3065122.8</v>
      </c>
      <c r="E19" s="19">
        <v>100</v>
      </c>
      <c r="F19" s="20">
        <v>3065122.8</v>
      </c>
      <c r="G19" s="19">
        <f t="shared" si="1"/>
        <v>0</v>
      </c>
      <c r="H19" s="11"/>
    </row>
    <row r="20" spans="1:8" ht="46.5" customHeight="1">
      <c r="A20" s="1" t="s">
        <v>96</v>
      </c>
      <c r="B20" s="1" t="s">
        <v>22</v>
      </c>
      <c r="C20" s="3"/>
      <c r="D20" s="6" t="s">
        <v>25</v>
      </c>
      <c r="E20" s="3"/>
      <c r="F20" s="6" t="s">
        <v>24</v>
      </c>
      <c r="G20" s="3">
        <f t="shared" si="1"/>
        <v>0</v>
      </c>
      <c r="H20" s="7"/>
    </row>
    <row r="21" spans="1:8" ht="58.5" customHeight="1">
      <c r="A21" s="1" t="s">
        <v>97</v>
      </c>
      <c r="B21" s="1" t="s">
        <v>22</v>
      </c>
      <c r="C21" s="3"/>
      <c r="D21" s="6" t="s">
        <v>25</v>
      </c>
      <c r="E21" s="3"/>
      <c r="F21" s="6" t="s">
        <v>24</v>
      </c>
      <c r="G21" s="3">
        <f t="shared" si="1"/>
        <v>0</v>
      </c>
      <c r="H21" s="7"/>
    </row>
    <row r="22" spans="1:8" ht="19.5" customHeight="1">
      <c r="A22" s="12" t="s">
        <v>94</v>
      </c>
      <c r="B22" s="12"/>
      <c r="C22" s="19">
        <v>100</v>
      </c>
      <c r="D22" s="20">
        <v>95171.07</v>
      </c>
      <c r="E22" s="19">
        <v>100</v>
      </c>
      <c r="F22" s="20">
        <v>95171.07</v>
      </c>
      <c r="G22" s="19">
        <f>C22-E22</f>
        <v>0</v>
      </c>
      <c r="H22" s="12"/>
    </row>
    <row r="23" spans="1:8" ht="25.5">
      <c r="A23" s="1" t="s">
        <v>42</v>
      </c>
      <c r="B23" s="1" t="s">
        <v>22</v>
      </c>
      <c r="C23" s="3"/>
      <c r="D23" s="3" t="s">
        <v>25</v>
      </c>
      <c r="E23" s="3"/>
      <c r="F23" s="3" t="s">
        <v>25</v>
      </c>
      <c r="G23" s="3">
        <f>C23-E23</f>
        <v>0</v>
      </c>
      <c r="H23" s="1"/>
    </row>
    <row r="24" spans="1:8">
      <c r="A24" s="13" t="s">
        <v>43</v>
      </c>
      <c r="B24" s="13"/>
      <c r="C24" s="18"/>
      <c r="D24" s="14">
        <v>3644600</v>
      </c>
      <c r="E24" s="18"/>
      <c r="F24" s="14">
        <v>3644600</v>
      </c>
      <c r="G24" s="18">
        <f>C24-E24</f>
        <v>0</v>
      </c>
      <c r="H24" s="13"/>
    </row>
    <row r="25" spans="1:8" ht="63.75">
      <c r="A25" s="12" t="s">
        <v>26</v>
      </c>
      <c r="B25" s="12"/>
      <c r="C25" s="19">
        <v>100</v>
      </c>
      <c r="D25" s="20"/>
      <c r="E25" s="19">
        <v>100</v>
      </c>
      <c r="F25" s="20"/>
      <c r="G25" s="19">
        <v>0</v>
      </c>
      <c r="H25" s="12"/>
    </row>
    <row r="26" spans="1:8">
      <c r="A26" s="7" t="s">
        <v>68</v>
      </c>
      <c r="B26" s="1" t="s">
        <v>23</v>
      </c>
      <c r="C26" s="3"/>
      <c r="D26" s="3" t="s">
        <v>25</v>
      </c>
      <c r="E26" s="3"/>
      <c r="F26" s="3" t="s">
        <v>25</v>
      </c>
      <c r="G26" s="3">
        <v>0</v>
      </c>
      <c r="H26" s="1"/>
    </row>
    <row r="27" spans="1:8" ht="127.5">
      <c r="A27" s="11" t="s">
        <v>69</v>
      </c>
      <c r="B27" s="12"/>
      <c r="C27" s="19">
        <v>100</v>
      </c>
      <c r="D27" s="20"/>
      <c r="E27" s="19">
        <v>100</v>
      </c>
      <c r="F27" s="20"/>
      <c r="G27" s="19"/>
      <c r="H27" s="12"/>
    </row>
    <row r="28" spans="1:8">
      <c r="A28" s="7" t="s">
        <v>70</v>
      </c>
      <c r="B28" s="1" t="s">
        <v>23</v>
      </c>
      <c r="C28" s="3"/>
      <c r="D28" s="3" t="s">
        <v>25</v>
      </c>
      <c r="E28" s="3"/>
      <c r="F28" s="3" t="s">
        <v>25</v>
      </c>
      <c r="G28" s="3">
        <v>0</v>
      </c>
      <c r="H28" s="1"/>
    </row>
    <row r="29" spans="1:8" ht="25.5">
      <c r="A29" s="7" t="s">
        <v>71</v>
      </c>
      <c r="B29" s="1" t="s">
        <v>23</v>
      </c>
      <c r="C29" s="3"/>
      <c r="D29" s="3" t="s">
        <v>25</v>
      </c>
      <c r="E29" s="3"/>
      <c r="F29" s="3" t="s">
        <v>25</v>
      </c>
      <c r="G29" s="3">
        <v>0</v>
      </c>
      <c r="H29" s="1"/>
    </row>
    <row r="30" spans="1:8" ht="41.25" customHeight="1">
      <c r="A30" s="7" t="s">
        <v>73</v>
      </c>
      <c r="B30" s="1" t="s">
        <v>27</v>
      </c>
      <c r="C30" s="3"/>
      <c r="D30" s="3" t="s">
        <v>25</v>
      </c>
      <c r="E30" s="3"/>
      <c r="F30" s="3" t="s">
        <v>25</v>
      </c>
      <c r="G30" s="3">
        <v>0</v>
      </c>
      <c r="H30" s="1"/>
    </row>
    <row r="31" spans="1:8">
      <c r="A31" s="1" t="s">
        <v>28</v>
      </c>
      <c r="B31" s="7" t="s">
        <v>23</v>
      </c>
      <c r="C31" s="3"/>
      <c r="D31" s="3" t="s">
        <v>25</v>
      </c>
      <c r="E31" s="3"/>
      <c r="F31" s="3" t="s">
        <v>25</v>
      </c>
      <c r="G31" s="3">
        <v>0</v>
      </c>
      <c r="H31" s="1"/>
    </row>
    <row r="32" spans="1:8">
      <c r="A32" s="7" t="s">
        <v>72</v>
      </c>
      <c r="B32" s="1" t="s">
        <v>29</v>
      </c>
      <c r="C32" s="3"/>
      <c r="D32" s="3" t="s">
        <v>25</v>
      </c>
      <c r="E32" s="3"/>
      <c r="F32" s="3" t="s">
        <v>25</v>
      </c>
      <c r="G32" s="3">
        <v>0</v>
      </c>
      <c r="H32" s="1"/>
    </row>
    <row r="33" spans="1:8">
      <c r="A33" s="1" t="s">
        <v>30</v>
      </c>
      <c r="B33" s="1" t="s">
        <v>31</v>
      </c>
      <c r="C33" s="3"/>
      <c r="D33" s="3" t="s">
        <v>25</v>
      </c>
      <c r="E33" s="3"/>
      <c r="F33" s="3" t="s">
        <v>25</v>
      </c>
      <c r="G33" s="3">
        <v>0</v>
      </c>
      <c r="H33" s="1"/>
    </row>
    <row r="34" spans="1:8">
      <c r="A34" s="13" t="s">
        <v>81</v>
      </c>
      <c r="B34" s="13"/>
      <c r="C34" s="18"/>
      <c r="D34" s="14">
        <f>D35+D37</f>
        <v>52488481.75</v>
      </c>
      <c r="E34" s="18"/>
      <c r="F34" s="14">
        <f>F35+F37</f>
        <v>47760922.039999999</v>
      </c>
      <c r="G34" s="18"/>
      <c r="H34" s="13"/>
    </row>
    <row r="35" spans="1:8" s="10" customFormat="1">
      <c r="A35" s="37" t="s">
        <v>44</v>
      </c>
      <c r="B35" s="38"/>
      <c r="C35" s="27">
        <v>100</v>
      </c>
      <c r="D35" s="39">
        <v>1227700</v>
      </c>
      <c r="E35" s="27">
        <v>100</v>
      </c>
      <c r="F35" s="39">
        <v>1175229.74</v>
      </c>
      <c r="G35" s="19">
        <v>0</v>
      </c>
      <c r="H35" s="12"/>
    </row>
    <row r="36" spans="1:8" s="10" customFormat="1" ht="24">
      <c r="A36" s="40" t="s">
        <v>59</v>
      </c>
      <c r="B36" s="41" t="s">
        <v>76</v>
      </c>
      <c r="C36" s="28"/>
      <c r="D36" s="3" t="s">
        <v>25</v>
      </c>
      <c r="E36" s="28"/>
      <c r="F36" s="3" t="s">
        <v>25</v>
      </c>
      <c r="G36" s="3">
        <f>C36-E36</f>
        <v>0</v>
      </c>
      <c r="H36" s="9"/>
    </row>
    <row r="37" spans="1:8" ht="48">
      <c r="A37" s="37" t="s">
        <v>47</v>
      </c>
      <c r="B37" s="42"/>
      <c r="C37" s="43">
        <v>100</v>
      </c>
      <c r="D37" s="39">
        <v>51260781.75</v>
      </c>
      <c r="E37" s="43">
        <v>100</v>
      </c>
      <c r="F37" s="39">
        <v>46585692.299999997</v>
      </c>
      <c r="G37" s="20"/>
      <c r="H37" s="12"/>
    </row>
    <row r="38" spans="1:8">
      <c r="A38" s="40" t="s">
        <v>48</v>
      </c>
      <c r="B38" s="41" t="s">
        <v>76</v>
      </c>
      <c r="C38" s="29"/>
      <c r="D38" s="3" t="s">
        <v>25</v>
      </c>
      <c r="E38" s="29"/>
      <c r="F38" s="3" t="s">
        <v>25</v>
      </c>
      <c r="G38" s="24">
        <f t="shared" ref="G38:G43" si="2">C38-E38</f>
        <v>0</v>
      </c>
      <c r="H38" s="1"/>
    </row>
    <row r="39" spans="1:8">
      <c r="A39" s="40" t="s">
        <v>98</v>
      </c>
      <c r="B39" s="44" t="s">
        <v>103</v>
      </c>
      <c r="C39" s="29"/>
      <c r="D39" s="3" t="s">
        <v>25</v>
      </c>
      <c r="E39" s="29"/>
      <c r="F39" s="3" t="s">
        <v>25</v>
      </c>
      <c r="G39" s="24">
        <f t="shared" si="2"/>
        <v>0</v>
      </c>
      <c r="H39" s="1"/>
    </row>
    <row r="40" spans="1:8">
      <c r="A40" s="40" t="s">
        <v>99</v>
      </c>
      <c r="B40" s="44" t="s">
        <v>76</v>
      </c>
      <c r="C40" s="29"/>
      <c r="D40" s="3" t="s">
        <v>25</v>
      </c>
      <c r="E40" s="29"/>
      <c r="F40" s="3" t="s">
        <v>25</v>
      </c>
      <c r="G40" s="24">
        <f t="shared" si="2"/>
        <v>0</v>
      </c>
      <c r="H40" s="1"/>
    </row>
    <row r="41" spans="1:8" ht="24">
      <c r="A41" s="40" t="s">
        <v>100</v>
      </c>
      <c r="B41" s="44" t="s">
        <v>104</v>
      </c>
      <c r="C41" s="29"/>
      <c r="D41" s="3" t="s">
        <v>25</v>
      </c>
      <c r="E41" s="29"/>
      <c r="F41" s="3" t="s">
        <v>25</v>
      </c>
      <c r="G41" s="24">
        <f t="shared" si="2"/>
        <v>0</v>
      </c>
      <c r="H41" s="1"/>
    </row>
    <row r="42" spans="1:8" ht="24">
      <c r="A42" s="40" t="s">
        <v>101</v>
      </c>
      <c r="B42" s="44" t="s">
        <v>103</v>
      </c>
      <c r="C42" s="29"/>
      <c r="D42" s="3" t="s">
        <v>25</v>
      </c>
      <c r="E42" s="29"/>
      <c r="F42" s="3" t="s">
        <v>25</v>
      </c>
      <c r="G42" s="24">
        <f t="shared" si="2"/>
        <v>0</v>
      </c>
      <c r="H42" s="1"/>
    </row>
    <row r="43" spans="1:8" ht="24">
      <c r="A43" s="40" t="s">
        <v>102</v>
      </c>
      <c r="B43" s="44" t="s">
        <v>105</v>
      </c>
      <c r="C43" s="29"/>
      <c r="D43" s="3" t="s">
        <v>25</v>
      </c>
      <c r="E43" s="29"/>
      <c r="F43" s="3" t="s">
        <v>25</v>
      </c>
      <c r="G43" s="24">
        <f t="shared" si="2"/>
        <v>0</v>
      </c>
      <c r="H43" s="1"/>
    </row>
    <row r="44" spans="1:8">
      <c r="A44" s="13" t="s">
        <v>46</v>
      </c>
      <c r="B44" s="13"/>
      <c r="C44" s="18"/>
      <c r="D44" s="14">
        <f>D45+D48+D60+D64</f>
        <v>182790213.03999999</v>
      </c>
      <c r="E44" s="14"/>
      <c r="F44" s="14">
        <f>F45+F48+F60+F64</f>
        <v>90956010.410000011</v>
      </c>
      <c r="G44" s="18"/>
      <c r="H44" s="13"/>
    </row>
    <row r="45" spans="1:8" ht="24" customHeight="1">
      <c r="A45" s="37" t="s">
        <v>49</v>
      </c>
      <c r="B45" s="38"/>
      <c r="C45" s="21">
        <v>100</v>
      </c>
      <c r="D45" s="45">
        <v>36559070.119999997</v>
      </c>
      <c r="E45" s="21">
        <v>100</v>
      </c>
      <c r="F45" s="45">
        <v>36465569.630000003</v>
      </c>
      <c r="G45" s="19"/>
      <c r="H45" s="12"/>
    </row>
    <row r="46" spans="1:8" ht="24">
      <c r="A46" s="40" t="s">
        <v>50</v>
      </c>
      <c r="B46" s="41" t="s">
        <v>79</v>
      </c>
      <c r="C46" s="22"/>
      <c r="D46" s="3" t="s">
        <v>25</v>
      </c>
      <c r="E46" s="22"/>
      <c r="F46" s="3" t="s">
        <v>25</v>
      </c>
      <c r="G46" s="24">
        <f>C46-E46</f>
        <v>0</v>
      </c>
      <c r="H46" s="1"/>
    </row>
    <row r="47" spans="1:8" ht="24">
      <c r="A47" s="40" t="s">
        <v>51</v>
      </c>
      <c r="B47" s="44" t="s">
        <v>77</v>
      </c>
      <c r="C47" s="22"/>
      <c r="D47" s="3" t="s">
        <v>25</v>
      </c>
      <c r="E47" s="22"/>
      <c r="F47" s="3" t="s">
        <v>25</v>
      </c>
      <c r="G47" s="24">
        <f>C47-E47</f>
        <v>0</v>
      </c>
      <c r="H47" s="1"/>
    </row>
    <row r="48" spans="1:8" ht="15" customHeight="1">
      <c r="A48" s="37" t="s">
        <v>44</v>
      </c>
      <c r="B48" s="38"/>
      <c r="C48" s="21">
        <v>100</v>
      </c>
      <c r="D48" s="39">
        <v>141332037.81999999</v>
      </c>
      <c r="E48" s="27">
        <v>100</v>
      </c>
      <c r="F48" s="39">
        <v>50540681.789999999</v>
      </c>
      <c r="G48" s="19"/>
      <c r="H48" s="12"/>
    </row>
    <row r="49" spans="1:8">
      <c r="A49" s="40" t="s">
        <v>52</v>
      </c>
      <c r="B49" s="44" t="s">
        <v>78</v>
      </c>
      <c r="C49" s="23"/>
      <c r="D49" s="3" t="s">
        <v>25</v>
      </c>
      <c r="E49" s="23"/>
      <c r="F49" s="3" t="s">
        <v>25</v>
      </c>
      <c r="G49" s="24">
        <f>C49-E49</f>
        <v>0</v>
      </c>
      <c r="H49" s="1"/>
    </row>
    <row r="50" spans="1:8">
      <c r="A50" s="40" t="s">
        <v>53</v>
      </c>
      <c r="B50" s="41" t="s">
        <v>76</v>
      </c>
      <c r="C50" s="23"/>
      <c r="D50" s="3" t="s">
        <v>25</v>
      </c>
      <c r="E50" s="23"/>
      <c r="F50" s="3" t="s">
        <v>25</v>
      </c>
      <c r="G50" s="24">
        <f t="shared" ref="G50:G59" si="3">C50-E50</f>
        <v>0</v>
      </c>
      <c r="H50" s="1"/>
    </row>
    <row r="51" spans="1:8">
      <c r="A51" s="40" t="s">
        <v>54</v>
      </c>
      <c r="B51" s="41" t="s">
        <v>76</v>
      </c>
      <c r="C51" s="22"/>
      <c r="D51" s="3" t="s">
        <v>25</v>
      </c>
      <c r="E51" s="22"/>
      <c r="F51" s="3" t="s">
        <v>25</v>
      </c>
      <c r="G51" s="24">
        <f t="shared" si="3"/>
        <v>0</v>
      </c>
      <c r="H51" s="1"/>
    </row>
    <row r="52" spans="1:8">
      <c r="A52" s="40" t="s">
        <v>58</v>
      </c>
      <c r="B52" s="41" t="s">
        <v>80</v>
      </c>
      <c r="C52" s="22"/>
      <c r="D52" s="3" t="s">
        <v>25</v>
      </c>
      <c r="E52" s="22"/>
      <c r="F52" s="3" t="s">
        <v>25</v>
      </c>
      <c r="G52" s="24">
        <f t="shared" si="3"/>
        <v>0</v>
      </c>
      <c r="H52" s="1"/>
    </row>
    <row r="53" spans="1:8">
      <c r="A53" s="40" t="s">
        <v>56</v>
      </c>
      <c r="B53" s="41" t="s">
        <v>76</v>
      </c>
      <c r="C53" s="22"/>
      <c r="D53" s="3" t="s">
        <v>25</v>
      </c>
      <c r="E53" s="22"/>
      <c r="F53" s="3" t="s">
        <v>25</v>
      </c>
      <c r="G53" s="24">
        <f t="shared" si="3"/>
        <v>0</v>
      </c>
      <c r="H53" s="1"/>
    </row>
    <row r="54" spans="1:8">
      <c r="A54" s="40" t="s">
        <v>106</v>
      </c>
      <c r="B54" s="41" t="s">
        <v>76</v>
      </c>
      <c r="C54" s="22"/>
      <c r="D54" s="3" t="s">
        <v>25</v>
      </c>
      <c r="E54" s="22"/>
      <c r="F54" s="3" t="s">
        <v>25</v>
      </c>
      <c r="G54" s="24">
        <f t="shared" si="3"/>
        <v>0</v>
      </c>
      <c r="H54" s="1"/>
    </row>
    <row r="55" spans="1:8" ht="36">
      <c r="A55" s="40" t="s">
        <v>108</v>
      </c>
      <c r="B55" s="41" t="s">
        <v>76</v>
      </c>
      <c r="C55" s="22"/>
      <c r="D55" s="3" t="s">
        <v>25</v>
      </c>
      <c r="E55" s="22"/>
      <c r="F55" s="3" t="s">
        <v>25</v>
      </c>
      <c r="G55" s="24">
        <f t="shared" si="3"/>
        <v>0</v>
      </c>
      <c r="H55" s="1"/>
    </row>
    <row r="56" spans="1:8" ht="24">
      <c r="A56" s="40" t="s">
        <v>55</v>
      </c>
      <c r="B56" s="41" t="s">
        <v>76</v>
      </c>
      <c r="C56" s="22"/>
      <c r="D56" s="3" t="s">
        <v>25</v>
      </c>
      <c r="E56" s="22"/>
      <c r="F56" s="3" t="s">
        <v>25</v>
      </c>
      <c r="G56" s="24">
        <f t="shared" si="3"/>
        <v>0</v>
      </c>
      <c r="H56" s="1"/>
    </row>
    <row r="57" spans="1:8">
      <c r="A57" s="40" t="s">
        <v>60</v>
      </c>
      <c r="B57" s="41" t="s">
        <v>76</v>
      </c>
      <c r="C57" s="22"/>
      <c r="D57" s="3" t="s">
        <v>25</v>
      </c>
      <c r="E57" s="22"/>
      <c r="F57" s="3" t="s">
        <v>25</v>
      </c>
      <c r="G57" s="24">
        <f t="shared" si="3"/>
        <v>0</v>
      </c>
      <c r="H57" s="1"/>
    </row>
    <row r="58" spans="1:8" ht="24">
      <c r="A58" s="40" t="s">
        <v>102</v>
      </c>
      <c r="B58" s="41" t="s">
        <v>76</v>
      </c>
      <c r="C58" s="22"/>
      <c r="D58" s="3" t="s">
        <v>25</v>
      </c>
      <c r="E58" s="22"/>
      <c r="F58" s="3" t="s">
        <v>25</v>
      </c>
      <c r="G58" s="24">
        <f t="shared" si="3"/>
        <v>0</v>
      </c>
      <c r="H58" s="1"/>
    </row>
    <row r="59" spans="1:8">
      <c r="A59" s="40" t="s">
        <v>66</v>
      </c>
      <c r="B59" s="41" t="s">
        <v>107</v>
      </c>
      <c r="C59" s="22"/>
      <c r="D59" s="3" t="s">
        <v>25</v>
      </c>
      <c r="E59" s="22"/>
      <c r="F59" s="3" t="s">
        <v>25</v>
      </c>
      <c r="G59" s="24">
        <f t="shared" si="3"/>
        <v>0</v>
      </c>
      <c r="H59" s="1"/>
    </row>
    <row r="60" spans="1:8">
      <c r="A60" s="37" t="s">
        <v>45</v>
      </c>
      <c r="B60" s="38"/>
      <c r="C60" s="21">
        <v>100</v>
      </c>
      <c r="D60" s="45">
        <v>429341</v>
      </c>
      <c r="E60" s="21">
        <v>100</v>
      </c>
      <c r="F60" s="45">
        <v>362536.93</v>
      </c>
      <c r="G60" s="19"/>
      <c r="H60" s="12"/>
    </row>
    <row r="61" spans="1:8">
      <c r="A61" s="40" t="s">
        <v>61</v>
      </c>
      <c r="B61" s="41" t="s">
        <v>76</v>
      </c>
      <c r="C61" s="23"/>
      <c r="D61" s="3" t="s">
        <v>25</v>
      </c>
      <c r="E61" s="23"/>
      <c r="F61" s="3" t="s">
        <v>25</v>
      </c>
      <c r="G61" s="24">
        <f>C61-E61</f>
        <v>0</v>
      </c>
      <c r="H61" s="1"/>
    </row>
    <row r="62" spans="1:8">
      <c r="A62" s="40" t="s">
        <v>63</v>
      </c>
      <c r="B62" s="41" t="s">
        <v>103</v>
      </c>
      <c r="C62" s="23"/>
      <c r="D62" s="3" t="s">
        <v>25</v>
      </c>
      <c r="E62" s="23"/>
      <c r="F62" s="3" t="s">
        <v>25</v>
      </c>
      <c r="G62" s="24">
        <f>C62-E62</f>
        <v>0</v>
      </c>
      <c r="H62" s="1"/>
    </row>
    <row r="63" spans="1:8" ht="48">
      <c r="A63" s="40" t="s">
        <v>62</v>
      </c>
      <c r="B63" s="44" t="s">
        <v>76</v>
      </c>
      <c r="C63" s="23"/>
      <c r="D63" s="3" t="s">
        <v>25</v>
      </c>
      <c r="E63" s="23"/>
      <c r="F63" s="3" t="s">
        <v>25</v>
      </c>
      <c r="G63" s="24">
        <f>C63-E63</f>
        <v>0</v>
      </c>
      <c r="H63" s="1"/>
    </row>
    <row r="64" spans="1:8" ht="21.75" customHeight="1">
      <c r="A64" s="37" t="s">
        <v>64</v>
      </c>
      <c r="B64" s="38"/>
      <c r="C64" s="21">
        <v>100</v>
      </c>
      <c r="D64" s="45">
        <v>4469764.0999999996</v>
      </c>
      <c r="E64" s="21">
        <v>100</v>
      </c>
      <c r="F64" s="45">
        <v>3587222.06</v>
      </c>
      <c r="G64" s="19"/>
      <c r="H64" s="12"/>
    </row>
    <row r="65" spans="1:8">
      <c r="A65" s="40" t="s">
        <v>65</v>
      </c>
      <c r="B65" s="41" t="s">
        <v>80</v>
      </c>
      <c r="C65" s="22"/>
      <c r="D65" s="3" t="s">
        <v>25</v>
      </c>
      <c r="E65" s="22"/>
      <c r="F65" s="3" t="s">
        <v>25</v>
      </c>
      <c r="G65" s="25">
        <f>C65-E65</f>
        <v>0</v>
      </c>
      <c r="H65" s="1"/>
    </row>
    <row r="66" spans="1:8" ht="24">
      <c r="A66" s="40" t="s">
        <v>109</v>
      </c>
      <c r="B66" s="41" t="s">
        <v>103</v>
      </c>
      <c r="C66" s="22"/>
      <c r="D66" s="3" t="s">
        <v>25</v>
      </c>
      <c r="E66" s="22"/>
      <c r="F66" s="3" t="s">
        <v>25</v>
      </c>
      <c r="G66" s="25">
        <f>C66-E66</f>
        <v>0</v>
      </c>
      <c r="H66" s="1"/>
    </row>
    <row r="67" spans="1:8">
      <c r="A67" s="40" t="s">
        <v>110</v>
      </c>
      <c r="B67" s="44" t="s">
        <v>76</v>
      </c>
      <c r="C67" s="22"/>
      <c r="D67" s="3" t="s">
        <v>25</v>
      </c>
      <c r="E67" s="22"/>
      <c r="F67" s="3" t="s">
        <v>25</v>
      </c>
      <c r="G67" s="25">
        <f>C67-E67</f>
        <v>0</v>
      </c>
      <c r="H67" s="1"/>
    </row>
    <row r="68" spans="1:8">
      <c r="A68" s="40" t="s">
        <v>57</v>
      </c>
      <c r="B68" s="44" t="s">
        <v>76</v>
      </c>
      <c r="C68" s="22"/>
      <c r="D68" s="3" t="s">
        <v>25</v>
      </c>
      <c r="E68" s="22"/>
      <c r="F68" s="3" t="s">
        <v>25</v>
      </c>
      <c r="G68" s="25">
        <f>C68-E68</f>
        <v>0</v>
      </c>
      <c r="H68" s="1"/>
    </row>
    <row r="69" spans="1:8" ht="25.5">
      <c r="A69" s="1" t="s">
        <v>67</v>
      </c>
      <c r="B69" s="7" t="s">
        <v>103</v>
      </c>
      <c r="C69" s="26"/>
      <c r="D69" s="3" t="s">
        <v>25</v>
      </c>
      <c r="E69" s="26"/>
      <c r="F69" s="3" t="s">
        <v>25</v>
      </c>
      <c r="G69" s="25">
        <f>C69-E69</f>
        <v>0</v>
      </c>
      <c r="H69" s="1"/>
    </row>
    <row r="70" spans="1:8">
      <c r="A70" s="13" t="s">
        <v>36</v>
      </c>
      <c r="B70" s="13"/>
      <c r="C70" s="18"/>
      <c r="D70" s="14">
        <v>49247105.600000001</v>
      </c>
      <c r="E70" s="18"/>
      <c r="F70" s="14">
        <v>49247105.600000001</v>
      </c>
      <c r="G70" s="18"/>
      <c r="H70" s="13"/>
    </row>
    <row r="71" spans="1:8" ht="51">
      <c r="A71" s="12" t="s">
        <v>74</v>
      </c>
      <c r="B71" s="12" t="s">
        <v>22</v>
      </c>
      <c r="C71" s="19"/>
      <c r="D71" s="19" t="s">
        <v>25</v>
      </c>
      <c r="E71" s="19"/>
      <c r="F71" s="19" t="s">
        <v>25</v>
      </c>
      <c r="G71" s="19">
        <f t="shared" ref="G71:G83" si="4">C71-E71</f>
        <v>0</v>
      </c>
      <c r="H71" s="12"/>
    </row>
    <row r="72" spans="1:8" ht="51">
      <c r="A72" s="12" t="s">
        <v>74</v>
      </c>
      <c r="B72" s="12" t="s">
        <v>83</v>
      </c>
      <c r="C72" s="19"/>
      <c r="D72" s="19" t="s">
        <v>25</v>
      </c>
      <c r="E72" s="19"/>
      <c r="F72" s="19" t="s">
        <v>25</v>
      </c>
      <c r="G72" s="19">
        <f t="shared" si="4"/>
        <v>0</v>
      </c>
      <c r="H72" s="11"/>
    </row>
    <row r="73" spans="1:8">
      <c r="A73" s="12" t="s">
        <v>75</v>
      </c>
      <c r="B73" s="12" t="s">
        <v>82</v>
      </c>
      <c r="C73" s="19"/>
      <c r="D73" s="19" t="s">
        <v>25</v>
      </c>
      <c r="E73" s="19"/>
      <c r="F73" s="19" t="s">
        <v>25</v>
      </c>
      <c r="G73" s="19">
        <f t="shared" si="4"/>
        <v>0</v>
      </c>
      <c r="H73" s="11"/>
    </row>
    <row r="74" spans="1:8" ht="38.25">
      <c r="A74" s="12" t="s">
        <v>84</v>
      </c>
      <c r="B74" s="12" t="s">
        <v>22</v>
      </c>
      <c r="C74" s="19"/>
      <c r="D74" s="19" t="s">
        <v>25</v>
      </c>
      <c r="E74" s="19"/>
      <c r="F74" s="19" t="s">
        <v>25</v>
      </c>
      <c r="G74" s="19">
        <f t="shared" si="4"/>
        <v>0</v>
      </c>
      <c r="H74" s="12"/>
    </row>
    <row r="75" spans="1:8" ht="25.5">
      <c r="A75" s="12" t="s">
        <v>85</v>
      </c>
      <c r="B75" s="12" t="s">
        <v>22</v>
      </c>
      <c r="C75" s="19"/>
      <c r="D75" s="19" t="s">
        <v>25</v>
      </c>
      <c r="E75" s="19"/>
      <c r="F75" s="19" t="s">
        <v>25</v>
      </c>
      <c r="G75" s="19">
        <f t="shared" si="4"/>
        <v>0</v>
      </c>
      <c r="H75" s="12"/>
    </row>
    <row r="76" spans="1:8" ht="38.25">
      <c r="A76" s="12" t="s">
        <v>86</v>
      </c>
      <c r="B76" s="12" t="s">
        <v>22</v>
      </c>
      <c r="C76" s="19"/>
      <c r="D76" s="19" t="s">
        <v>25</v>
      </c>
      <c r="E76" s="19"/>
      <c r="F76" s="19" t="s">
        <v>25</v>
      </c>
      <c r="G76" s="19">
        <f t="shared" si="4"/>
        <v>0</v>
      </c>
      <c r="H76" s="12"/>
    </row>
    <row r="77" spans="1:8" ht="38.25">
      <c r="A77" s="12" t="s">
        <v>87</v>
      </c>
      <c r="B77" s="12" t="s">
        <v>22</v>
      </c>
      <c r="C77" s="19"/>
      <c r="D77" s="19" t="s">
        <v>25</v>
      </c>
      <c r="E77" s="19"/>
      <c r="F77" s="19" t="s">
        <v>25</v>
      </c>
      <c r="G77" s="19">
        <f t="shared" si="4"/>
        <v>0</v>
      </c>
      <c r="H77" s="12"/>
    </row>
    <row r="78" spans="1:8" ht="38.25">
      <c r="A78" s="12" t="s">
        <v>88</v>
      </c>
      <c r="B78" s="12" t="s">
        <v>22</v>
      </c>
      <c r="C78" s="19"/>
      <c r="D78" s="19" t="s">
        <v>25</v>
      </c>
      <c r="E78" s="19"/>
      <c r="F78" s="19" t="s">
        <v>25</v>
      </c>
      <c r="G78" s="19">
        <f t="shared" si="4"/>
        <v>0</v>
      </c>
      <c r="H78" s="12"/>
    </row>
    <row r="79" spans="1:8" ht="38.25">
      <c r="A79" s="12" t="s">
        <v>89</v>
      </c>
      <c r="B79" s="12" t="s">
        <v>22</v>
      </c>
      <c r="C79" s="19"/>
      <c r="D79" s="19" t="s">
        <v>25</v>
      </c>
      <c r="E79" s="19"/>
      <c r="F79" s="19" t="s">
        <v>25</v>
      </c>
      <c r="G79" s="19">
        <f t="shared" si="4"/>
        <v>0</v>
      </c>
      <c r="H79" s="12"/>
    </row>
    <row r="80" spans="1:8" ht="38.25">
      <c r="A80" s="12" t="s">
        <v>90</v>
      </c>
      <c r="B80" s="12" t="s">
        <v>22</v>
      </c>
      <c r="C80" s="19"/>
      <c r="D80" s="19" t="s">
        <v>25</v>
      </c>
      <c r="E80" s="19"/>
      <c r="F80" s="19" t="s">
        <v>25</v>
      </c>
      <c r="G80" s="19">
        <f t="shared" si="4"/>
        <v>0</v>
      </c>
      <c r="H80" s="12"/>
    </row>
    <row r="81" spans="1:8" ht="25.5">
      <c r="A81" s="12" t="s">
        <v>91</v>
      </c>
      <c r="B81" s="12" t="s">
        <v>22</v>
      </c>
      <c r="C81" s="19"/>
      <c r="D81" s="19" t="s">
        <v>25</v>
      </c>
      <c r="E81" s="19"/>
      <c r="F81" s="19" t="s">
        <v>25</v>
      </c>
      <c r="G81" s="19">
        <f t="shared" si="4"/>
        <v>0</v>
      </c>
      <c r="H81" s="12"/>
    </row>
    <row r="82" spans="1:8" ht="25.5">
      <c r="A82" s="12" t="s">
        <v>92</v>
      </c>
      <c r="B82" s="12" t="s">
        <v>22</v>
      </c>
      <c r="C82" s="19"/>
      <c r="D82" s="19" t="s">
        <v>25</v>
      </c>
      <c r="E82" s="19"/>
      <c r="F82" s="19" t="s">
        <v>25</v>
      </c>
      <c r="G82" s="19">
        <f t="shared" si="4"/>
        <v>0</v>
      </c>
      <c r="H82" s="12"/>
    </row>
    <row r="83" spans="1:8" ht="38.25">
      <c r="A83" s="12" t="s">
        <v>93</v>
      </c>
      <c r="B83" s="12" t="s">
        <v>22</v>
      </c>
      <c r="C83" s="19"/>
      <c r="D83" s="19" t="s">
        <v>25</v>
      </c>
      <c r="E83" s="19"/>
      <c r="F83" s="19" t="s">
        <v>25</v>
      </c>
      <c r="G83" s="19">
        <f t="shared" si="4"/>
        <v>0</v>
      </c>
      <c r="H83" s="12"/>
    </row>
    <row r="84" spans="1:8">
      <c r="A84" s="1" t="s">
        <v>0</v>
      </c>
      <c r="B84" s="1"/>
      <c r="C84" s="34" t="s">
        <v>24</v>
      </c>
      <c r="D84" s="35">
        <f>D6+D24+D34+D70+D44</f>
        <v>712741069</v>
      </c>
      <c r="E84" s="34" t="s">
        <v>24</v>
      </c>
      <c r="F84" s="35">
        <f>F6+F24+F34+F70+F44</f>
        <v>616179306.66000009</v>
      </c>
      <c r="G84" s="2"/>
      <c r="H84" s="3"/>
    </row>
    <row r="86" spans="1:8">
      <c r="D86" s="8"/>
      <c r="E86" s="8"/>
      <c r="F86" s="8"/>
    </row>
    <row r="91" spans="1:8">
      <c r="D91" s="8"/>
      <c r="E91" s="8"/>
      <c r="F91" s="8"/>
    </row>
  </sheetData>
  <mergeCells count="1">
    <mergeCell ref="A2:H2"/>
  </mergeCells>
  <phoneticPr fontId="4" type="noConversion"/>
  <pageMargins left="0.70866141732283472" right="0" top="0.74803149606299213" bottom="0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762 БУ</vt:lpstr>
      <vt:lpstr>'762 БУ'!Заголовки_для_печати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rep:2.43.2.101</dc:description>
  <cp:lastModifiedBy>Admin</cp:lastModifiedBy>
  <cp:lastPrinted>2021-01-20T07:35:35Z</cp:lastPrinted>
  <dcterms:created xsi:type="dcterms:W3CDTF">2018-01-30T16:01:17Z</dcterms:created>
  <dcterms:modified xsi:type="dcterms:W3CDTF">2021-03-25T08:09:28Z</dcterms:modified>
</cp:coreProperties>
</file>