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762 АУ" sheetId="10" r:id="rId1"/>
  </sheets>
  <calcPr calcId="124519"/>
</workbook>
</file>

<file path=xl/calcChain.xml><?xml version="1.0" encoding="utf-8"?>
<calcChain xmlns="http://schemas.openxmlformats.org/spreadsheetml/2006/main">
  <c r="G71" i="10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3"/>
  <c r="G42"/>
  <c r="G41"/>
  <c r="G40"/>
  <c r="G39"/>
  <c r="G38"/>
  <c r="G37"/>
  <c r="G36"/>
  <c r="G34"/>
  <c r="G32"/>
  <c r="G30"/>
  <c r="G28"/>
  <c r="G27"/>
  <c r="F26"/>
  <c r="D26"/>
  <c r="G25"/>
  <c r="G24"/>
  <c r="G23"/>
  <c r="G22"/>
  <c r="G21"/>
  <c r="G20"/>
  <c r="G19"/>
  <c r="G18"/>
  <c r="G14"/>
  <c r="G13"/>
  <c r="G12"/>
  <c r="G10"/>
  <c r="G9"/>
  <c r="G8"/>
  <c r="F6"/>
  <c r="F72" s="1"/>
  <c r="D6"/>
  <c r="D72" s="1"/>
</calcChain>
</file>

<file path=xl/sharedStrings.xml><?xml version="1.0" encoding="utf-8"?>
<sst xmlns="http://schemas.openxmlformats.org/spreadsheetml/2006/main" count="254" uniqueCount="104">
  <si>
    <t>Итого</t>
  </si>
  <si>
    <t>количество</t>
  </si>
  <si>
    <t>Код формы по ОКУД</t>
  </si>
  <si>
    <t>Государственные (муниципальные) услуги (работы)</t>
  </si>
  <si>
    <t xml:space="preserve">Единица </t>
  </si>
  <si>
    <t>По плану</t>
  </si>
  <si>
    <t>Фактически</t>
  </si>
  <si>
    <t>Не исполнено</t>
  </si>
  <si>
    <t xml:space="preserve">Причина </t>
  </si>
  <si>
    <t>наименивание</t>
  </si>
  <si>
    <t>измерения</t>
  </si>
  <si>
    <t>сумма,руб.</t>
  </si>
  <si>
    <t>не исполнения</t>
  </si>
  <si>
    <t>2</t>
  </si>
  <si>
    <t>3</t>
  </si>
  <si>
    <t>4</t>
  </si>
  <si>
    <t>5</t>
  </si>
  <si>
    <t>6</t>
  </si>
  <si>
    <t>7</t>
  </si>
  <si>
    <t>9</t>
  </si>
  <si>
    <t>Реализация основных общеобразовательных программ дошкольного образования</t>
  </si>
  <si>
    <t>чел</t>
  </si>
  <si>
    <t>Предоставление общедоступного бесплатного начального общего, основного общего, среднего общего образования по основным и доп. образовательным программам</t>
  </si>
  <si>
    <t>100</t>
  </si>
  <si>
    <t>ед</t>
  </si>
  <si>
    <t>Формирование, учет, изучение, обеспечение физического сохранения и безопасности музейных предметов, музейных коллекций</t>
  </si>
  <si>
    <t>чел-час</t>
  </si>
  <si>
    <t>X</t>
  </si>
  <si>
    <t>Х</t>
  </si>
  <si>
    <t>Библиотечное,библиографическое и информационное обслуживание пользователей библиотеки</t>
  </si>
  <si>
    <t>Присмотр и уход</t>
  </si>
  <si>
    <t>Количество детодней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</si>
  <si>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</si>
  <si>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</si>
  <si>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основного среднего образования</t>
  </si>
  <si>
    <t>Организация отдыха детей и молодежи в каникулярное время с дневным пребыванием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</si>
  <si>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</si>
  <si>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 xml:space="preserve">Реализация дополнительных общеразвивающих программ </t>
  </si>
  <si>
    <t>Реализация дополнительных предпрофессиональных  программ в области физической культуры и спорта</t>
  </si>
  <si>
    <t>Проведение тестирования выполнения нормативов испытаний (тестов) комплекса ГТО</t>
  </si>
  <si>
    <t>Физическая культура и спорт</t>
  </si>
  <si>
    <t>Образование и наука</t>
  </si>
  <si>
    <t>Культура и кинематография</t>
  </si>
  <si>
    <t>Реализация дополнительных общеразвивающих программ</t>
  </si>
  <si>
    <t>Реализация дополнительных предпрофессиональных программ в области искусства (Хоровое пение)</t>
  </si>
  <si>
    <t>Реализация дополнительных предпрофессиональных программ в области искусства (Живопись)</t>
  </si>
  <si>
    <t>Реализация дополнительных предпрофессиональных программ в области искусства (Духовые и ударные инструменты)</t>
  </si>
  <si>
    <t>Реализация дополнительных предпрофессиональных программ в области искусства (Народные инструменты)</t>
  </si>
  <si>
    <t>Реализация дополнительных предпрофессиональных программ в области искусства (Струнные инструменты)</t>
  </si>
  <si>
    <t>Реализация дополнительных предпрофессиональных программ в области искусства (Фортепиано)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</si>
  <si>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</si>
  <si>
    <t>Организация и проведение культурно-массовых мероприятий</t>
  </si>
  <si>
    <t xml:space="preserve">Организация деятельности клубных формирований и формирований самодеятельного народного творчества </t>
  </si>
  <si>
    <t>Реализация дополнительных общеобразовательных услуг</t>
  </si>
  <si>
    <t xml:space="preserve"> Исполнено</t>
  </si>
  <si>
    <t>Библиографическая обработка документов и создание каталогов</t>
  </si>
  <si>
    <t>8=4-6</t>
  </si>
  <si>
    <t>х</t>
  </si>
  <si>
    <t>Количество юридических лиц, обратившихся за услугой; Количество физических лиц, обратившихся за услугой; Количество субъектов малого предпринимательства, обратившихся за услугой; Количество субъектов среднего предпринимательства, обратившихся за услугой; Количество субъектов малого предпринимательства, получивших услугу; Количество субъектов среднего предпринимательства, получивших услугу</t>
  </si>
  <si>
    <t>Площадь переданных в аренду помещений</t>
  </si>
  <si>
    <t>кв. метр</t>
  </si>
  <si>
    <t xml:space="preserve">
Оказание имущественной поддержки субъектам малого и среднего предпринимательства в виде передачи в пользование государственного имущества на льготных условиях
</t>
  </si>
  <si>
    <t>Количество услуг</t>
  </si>
  <si>
    <t>Предоставление информационной и  консультационной поддержки субъектам малого исреднего предпринимательства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</si>
  <si>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</si>
  <si>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Предоставление дополнительного образования детей по дополнительным  общеразвивающим программам</t>
  </si>
  <si>
    <t>Показ кинофильмов</t>
  </si>
  <si>
    <t>Публичный показ музейных предметов и музейных коллекций</t>
  </si>
  <si>
    <t>Предоставление общедоступного и бесплатного дошкольного образования по основным общеобразовательным программам</t>
  </si>
  <si>
    <t xml:space="preserve">Организация отдыха детей и молодежи </t>
  </si>
  <si>
    <t>Организация отдыха детей и молодежи в каникулярное время с круглосуточным пребыванием</t>
  </si>
  <si>
    <t>кол-во проведенных мероприятий, ед</t>
  </si>
  <si>
    <t>кол-во клубных формирований, ед</t>
  </si>
  <si>
    <t>кол-во предметов, ед</t>
  </si>
  <si>
    <t>кол-во зрителей, чел</t>
  </si>
  <si>
    <t>кол-во посещений, ед</t>
  </si>
  <si>
    <t>кол-во документов, ед</t>
  </si>
  <si>
    <t>посещение, ед</t>
  </si>
  <si>
    <t xml:space="preserve">Спортивная подготовка по олимпийским видам спорта - Бокс (этап начальной подготовки). </t>
  </si>
  <si>
    <t xml:space="preserve">Спортивная подготовка по олимпийским видам спорта - Бокс (тренировочный этап). </t>
  </si>
  <si>
    <t xml:space="preserve">Спортивная подготовка по олимпийским видам спорта - Плавание (этап начальной подготовки). </t>
  </si>
  <si>
    <t xml:space="preserve">Спортивная подготовка по олимпийским видам спорта - Плавание (тренировочный этап). </t>
  </si>
  <si>
    <t xml:space="preserve">Спортивная подготовка по олимпийским видам спорта - Хоккей (тренировочный этап). </t>
  </si>
  <si>
    <t xml:space="preserve">Спортивная подготовка по олимпийским видам спорта - Художественная гимнастика (этап начальной подготовки). </t>
  </si>
  <si>
    <t xml:space="preserve">Спортивная подготовка по олимпийским видам спорта - Художественная гимнастика (тренировочный этап). </t>
  </si>
  <si>
    <t xml:space="preserve">Спортивная подготовка по олимпийским видам спорта - Художественная гимнастика (этап спортивного совершенствования). </t>
  </si>
  <si>
    <t xml:space="preserve">Спортивная подготовка по олимпийским видам спорта - Футбол (этап начальной подготовки). </t>
  </si>
  <si>
    <t xml:space="preserve">Спортивная подготовка по олимпийским видам спорта - Футбол (тренировочный этап). </t>
  </si>
  <si>
    <t xml:space="preserve">Спортивная подготовка по олимпийским видам спорта - Баскетбол (тренировочный этап). </t>
  </si>
  <si>
    <t xml:space="preserve">Спортивная подготовка по неолимпийским видам спорта - Рукопашный бой (этап спортивного совершенствования). </t>
  </si>
  <si>
    <t xml:space="preserve">Спортивная подготовка по неолимпийским видам спорта - Рукопашный бой (тренировочный этап). </t>
  </si>
  <si>
    <t xml:space="preserve">Спортивная подготовка по неолимпийским видам спорта - Шахматы (этап начальной подготовки). </t>
  </si>
  <si>
    <t xml:space="preserve">Спортивная подготовка по неолимпийским видам спорта - Шахматы (тренировочный этап). </t>
  </si>
  <si>
    <t xml:space="preserve">Спортивная подготовка по олимпийским видам спорта - Гандбол (этап начальной подготовки). </t>
  </si>
  <si>
    <t xml:space="preserve">Спортивная подготовка по олимпийским видам спорта - Гандбол (тренировочный этап). </t>
  </si>
  <si>
    <t xml:space="preserve">Спортивная подготовка по олимпийским видам спорта - Волейбол (этап начальной подготовки). </t>
  </si>
  <si>
    <t xml:space="preserve">Спортивная подготовка по олимпийским видам спорта - Лыжные гонки (этап начальной подготовки). </t>
  </si>
  <si>
    <t xml:space="preserve">Спортивная подготовка по олимпийским видам спорта - Лыжные гонки (тренировочный этап). </t>
  </si>
  <si>
    <t xml:space="preserve">Спортивная подготовка по олимпийским видам спорта - Фигурное катание (тренировочный этап). </t>
  </si>
  <si>
    <t xml:space="preserve">Спортивная подготовка по олимпийским видам спорта - Волейбол (тренировочный этап). 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</si>
  <si>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</si>
  <si>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кол-во посетителей, чел</t>
  </si>
  <si>
    <t>0503762 АУ</t>
  </si>
  <si>
    <t>Сведения 
о выполнении муниципальными автономными учреждениями администрации городского округа г. Бор Нижегородской области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2020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</si>
</sst>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.5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2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4" fontId="0" fillId="4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NumberForma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justify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A3" sqref="A3"/>
    </sheetView>
  </sheetViews>
  <sheetFormatPr defaultRowHeight="12.75"/>
  <cols>
    <col min="1" max="1" width="69.42578125" style="2" customWidth="1"/>
    <col min="2" max="2" width="9.140625" style="2"/>
    <col min="3" max="3" width="10.7109375" style="2" bestFit="1" customWidth="1"/>
    <col min="4" max="4" width="18.7109375" style="2" customWidth="1"/>
    <col min="5" max="5" width="11" style="2" customWidth="1"/>
    <col min="6" max="6" width="18.140625" style="2" customWidth="1"/>
    <col min="7" max="7" width="12.7109375" style="2" bestFit="1" customWidth="1"/>
    <col min="8" max="8" width="36" style="2" customWidth="1"/>
    <col min="9" max="16384" width="9.140625" style="2"/>
  </cols>
  <sheetData>
    <row r="1" spans="1:8" customFormat="1">
      <c r="A1" s="5"/>
      <c r="B1" s="5"/>
      <c r="C1" s="5"/>
      <c r="D1" s="5" t="s">
        <v>2</v>
      </c>
      <c r="E1" s="5"/>
      <c r="F1" s="5"/>
      <c r="G1" s="5"/>
      <c r="H1" s="6" t="s">
        <v>102</v>
      </c>
    </row>
    <row r="2" spans="1:8" s="4" customFormat="1" ht="51.75" customHeight="1">
      <c r="A2" s="52" t="s">
        <v>103</v>
      </c>
      <c r="B2" s="52"/>
      <c r="C2" s="52"/>
      <c r="D2" s="52"/>
      <c r="E2" s="52"/>
      <c r="F2" s="52"/>
      <c r="G2" s="52"/>
      <c r="H2" s="52"/>
    </row>
    <row r="3" spans="1:8" s="4" customFormat="1" ht="23.25" customHeight="1">
      <c r="A3" s="50" t="s">
        <v>3</v>
      </c>
      <c r="B3" s="3" t="s">
        <v>4</v>
      </c>
      <c r="C3" s="52" t="s">
        <v>5</v>
      </c>
      <c r="D3" s="52"/>
      <c r="E3" s="3" t="s">
        <v>6</v>
      </c>
      <c r="F3" s="50" t="s">
        <v>54</v>
      </c>
      <c r="G3" s="50" t="s">
        <v>7</v>
      </c>
      <c r="H3" s="3" t="s">
        <v>8</v>
      </c>
    </row>
    <row r="4" spans="1:8" s="4" customFormat="1" ht="25.5">
      <c r="A4" s="3" t="s">
        <v>9</v>
      </c>
      <c r="B4" s="3" t="s">
        <v>10</v>
      </c>
      <c r="C4" s="3" t="s">
        <v>1</v>
      </c>
      <c r="D4" s="3" t="s">
        <v>11</v>
      </c>
      <c r="E4" s="3" t="s">
        <v>1</v>
      </c>
      <c r="F4" s="3" t="s">
        <v>11</v>
      </c>
      <c r="G4" s="3"/>
      <c r="H4" s="3" t="s">
        <v>12</v>
      </c>
    </row>
    <row r="5" spans="1:8" s="4" customFormat="1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56</v>
      </c>
      <c r="H5" s="3" t="s">
        <v>19</v>
      </c>
    </row>
    <row r="6" spans="1:8">
      <c r="A6" s="32" t="s">
        <v>41</v>
      </c>
      <c r="B6" s="32"/>
      <c r="C6" s="33">
        <v>100</v>
      </c>
      <c r="D6" s="34">
        <f>D7+D11+D15+D26+D17</f>
        <v>1393809034.3999999</v>
      </c>
      <c r="E6" s="33">
        <v>100</v>
      </c>
      <c r="F6" s="34">
        <f t="shared" ref="F6" si="0">F7+F11+F15+F26+F17</f>
        <v>1288428069.5800002</v>
      </c>
      <c r="G6" s="34"/>
      <c r="H6" s="32"/>
    </row>
    <row r="7" spans="1:8" ht="34.5" customHeight="1">
      <c r="A7" s="21" t="s">
        <v>68</v>
      </c>
      <c r="B7" s="22"/>
      <c r="C7" s="23">
        <v>100</v>
      </c>
      <c r="D7" s="24">
        <v>579518724.04999995</v>
      </c>
      <c r="E7" s="23">
        <v>100</v>
      </c>
      <c r="F7" s="24">
        <v>542101389.34000003</v>
      </c>
      <c r="G7" s="24"/>
      <c r="H7" s="22"/>
    </row>
    <row r="8" spans="1:8" ht="45" customHeight="1">
      <c r="A8" s="8" t="s">
        <v>20</v>
      </c>
      <c r="B8" s="8" t="s">
        <v>21</v>
      </c>
      <c r="C8" s="9"/>
      <c r="D8" s="17" t="s">
        <v>28</v>
      </c>
      <c r="E8" s="9"/>
      <c r="F8" s="17" t="s">
        <v>28</v>
      </c>
      <c r="G8" s="9">
        <f t="shared" ref="G8:G14" si="1">C8-E8</f>
        <v>0</v>
      </c>
      <c r="H8" s="45"/>
    </row>
    <row r="9" spans="1:8" ht="44.25" customHeight="1">
      <c r="A9" s="8" t="s">
        <v>30</v>
      </c>
      <c r="B9" s="8" t="s">
        <v>21</v>
      </c>
      <c r="C9" s="9"/>
      <c r="D9" s="17" t="s">
        <v>28</v>
      </c>
      <c r="E9" s="9"/>
      <c r="F9" s="17" t="s">
        <v>28</v>
      </c>
      <c r="G9" s="9">
        <f t="shared" si="1"/>
        <v>0</v>
      </c>
      <c r="H9" s="45"/>
    </row>
    <row r="10" spans="1:8" ht="36" customHeight="1">
      <c r="A10" s="16" t="s">
        <v>31</v>
      </c>
      <c r="B10" s="8" t="s">
        <v>24</v>
      </c>
      <c r="C10" s="9"/>
      <c r="D10" s="17" t="s">
        <v>28</v>
      </c>
      <c r="E10" s="9"/>
      <c r="F10" s="17" t="s">
        <v>28</v>
      </c>
      <c r="G10" s="9">
        <f t="shared" si="1"/>
        <v>0</v>
      </c>
      <c r="H10" s="16"/>
    </row>
    <row r="11" spans="1:8" ht="38.25">
      <c r="A11" s="21" t="s">
        <v>22</v>
      </c>
      <c r="B11" s="22"/>
      <c r="C11" s="23">
        <v>100</v>
      </c>
      <c r="D11" s="24">
        <v>687201976.28999996</v>
      </c>
      <c r="E11" s="23">
        <v>100</v>
      </c>
      <c r="F11" s="24">
        <v>625216110.96000004</v>
      </c>
      <c r="G11" s="25"/>
      <c r="H11" s="22"/>
    </row>
    <row r="12" spans="1:8" ht="25.5">
      <c r="A12" s="16" t="s">
        <v>32</v>
      </c>
      <c r="B12" s="8" t="s">
        <v>21</v>
      </c>
      <c r="C12" s="9"/>
      <c r="D12" s="17" t="s">
        <v>28</v>
      </c>
      <c r="E12" s="9"/>
      <c r="F12" s="17" t="s">
        <v>28</v>
      </c>
      <c r="G12" s="9">
        <f t="shared" si="1"/>
        <v>0</v>
      </c>
      <c r="H12" s="16"/>
    </row>
    <row r="13" spans="1:8" ht="33.75" customHeight="1">
      <c r="A13" s="16" t="s">
        <v>33</v>
      </c>
      <c r="B13" s="8" t="s">
        <v>21</v>
      </c>
      <c r="C13" s="9"/>
      <c r="D13" s="17" t="s">
        <v>28</v>
      </c>
      <c r="E13" s="9"/>
      <c r="F13" s="17" t="s">
        <v>28</v>
      </c>
      <c r="G13" s="9">
        <f t="shared" si="1"/>
        <v>0</v>
      </c>
      <c r="H13" s="16"/>
    </row>
    <row r="14" spans="1:8" ht="25.5">
      <c r="A14" s="8" t="s">
        <v>34</v>
      </c>
      <c r="B14" s="8" t="s">
        <v>21</v>
      </c>
      <c r="C14" s="9"/>
      <c r="D14" s="17" t="s">
        <v>28</v>
      </c>
      <c r="E14" s="9"/>
      <c r="F14" s="17" t="s">
        <v>28</v>
      </c>
      <c r="G14" s="9">
        <f t="shared" si="1"/>
        <v>0</v>
      </c>
      <c r="H14" s="44"/>
    </row>
    <row r="15" spans="1:8">
      <c r="A15" s="22" t="s">
        <v>53</v>
      </c>
      <c r="B15" s="22"/>
      <c r="C15" s="25">
        <v>100</v>
      </c>
      <c r="D15" s="26">
        <v>48776301.240000002</v>
      </c>
      <c r="E15" s="27">
        <v>100</v>
      </c>
      <c r="F15" s="26">
        <v>45647660.520000003</v>
      </c>
      <c r="G15" s="25"/>
      <c r="H15" s="28"/>
    </row>
    <row r="16" spans="1:8">
      <c r="A16" s="8" t="s">
        <v>53</v>
      </c>
      <c r="B16" s="8" t="s">
        <v>21</v>
      </c>
      <c r="C16" s="9"/>
      <c r="D16" s="17" t="s">
        <v>57</v>
      </c>
      <c r="E16" s="9"/>
      <c r="F16" s="17" t="s">
        <v>57</v>
      </c>
      <c r="G16" s="9"/>
      <c r="H16" s="8"/>
    </row>
    <row r="17" spans="1:8" ht="25.5">
      <c r="A17" s="22" t="s">
        <v>65</v>
      </c>
      <c r="B17" s="22"/>
      <c r="C17" s="25">
        <v>100</v>
      </c>
      <c r="D17" s="26">
        <v>71784193.019999996</v>
      </c>
      <c r="E17" s="25">
        <v>100</v>
      </c>
      <c r="F17" s="26">
        <v>69409653.239999995</v>
      </c>
      <c r="G17" s="29"/>
      <c r="H17" s="22"/>
    </row>
    <row r="18" spans="1:8" ht="25.5">
      <c r="A18" s="8" t="s">
        <v>49</v>
      </c>
      <c r="B18" s="8" t="s">
        <v>26</v>
      </c>
      <c r="C18" s="14"/>
      <c r="D18" s="17" t="s">
        <v>28</v>
      </c>
      <c r="E18" s="14"/>
      <c r="F18" s="17" t="s">
        <v>28</v>
      </c>
      <c r="G18" s="14">
        <f>C18-E18</f>
        <v>0</v>
      </c>
      <c r="H18" s="16"/>
    </row>
    <row r="19" spans="1:8" ht="25.5">
      <c r="A19" s="8" t="s">
        <v>48</v>
      </c>
      <c r="B19" s="8" t="s">
        <v>26</v>
      </c>
      <c r="C19" s="14"/>
      <c r="D19" s="17" t="s">
        <v>28</v>
      </c>
      <c r="E19" s="14"/>
      <c r="F19" s="17" t="s">
        <v>28</v>
      </c>
      <c r="G19" s="14">
        <f t="shared" ref="G19:G25" si="2">C19-E19</f>
        <v>0</v>
      </c>
      <c r="H19" s="16"/>
    </row>
    <row r="20" spans="1:8" ht="25.5">
      <c r="A20" s="8" t="s">
        <v>47</v>
      </c>
      <c r="B20" s="8" t="s">
        <v>26</v>
      </c>
      <c r="C20" s="14"/>
      <c r="D20" s="17" t="s">
        <v>28</v>
      </c>
      <c r="E20" s="14"/>
      <c r="F20" s="17" t="s">
        <v>28</v>
      </c>
      <c r="G20" s="14">
        <f t="shared" si="2"/>
        <v>0</v>
      </c>
      <c r="H20" s="16"/>
    </row>
    <row r="21" spans="1:8" ht="25.5">
      <c r="A21" s="8" t="s">
        <v>46</v>
      </c>
      <c r="B21" s="8" t="s">
        <v>26</v>
      </c>
      <c r="C21" s="14"/>
      <c r="D21" s="17" t="s">
        <v>28</v>
      </c>
      <c r="E21" s="14"/>
      <c r="F21" s="17" t="s">
        <v>28</v>
      </c>
      <c r="G21" s="14">
        <f t="shared" si="2"/>
        <v>0</v>
      </c>
      <c r="H21" s="16"/>
    </row>
    <row r="22" spans="1:8">
      <c r="A22" s="8" t="s">
        <v>43</v>
      </c>
      <c r="B22" s="8" t="s">
        <v>26</v>
      </c>
      <c r="C22" s="14"/>
      <c r="D22" s="17" t="s">
        <v>28</v>
      </c>
      <c r="E22" s="14"/>
      <c r="F22" s="17" t="s">
        <v>28</v>
      </c>
      <c r="G22" s="14">
        <f t="shared" si="2"/>
        <v>0</v>
      </c>
      <c r="H22" s="16"/>
    </row>
    <row r="23" spans="1:8" ht="25.5">
      <c r="A23" s="8" t="s">
        <v>45</v>
      </c>
      <c r="B23" s="8" t="s">
        <v>26</v>
      </c>
      <c r="C23" s="9"/>
      <c r="D23" s="17" t="s">
        <v>28</v>
      </c>
      <c r="E23" s="9"/>
      <c r="F23" s="17" t="s">
        <v>28</v>
      </c>
      <c r="G23" s="9">
        <f t="shared" si="2"/>
        <v>0</v>
      </c>
      <c r="H23" s="16"/>
    </row>
    <row r="24" spans="1:8" ht="25.5">
      <c r="A24" s="8" t="s">
        <v>44</v>
      </c>
      <c r="B24" s="8" t="s">
        <v>26</v>
      </c>
      <c r="C24" s="9"/>
      <c r="D24" s="17" t="s">
        <v>28</v>
      </c>
      <c r="E24" s="9"/>
      <c r="F24" s="17" t="s">
        <v>28</v>
      </c>
      <c r="G24" s="14">
        <f t="shared" si="2"/>
        <v>0</v>
      </c>
      <c r="H24" s="8"/>
    </row>
    <row r="25" spans="1:8" ht="38.25">
      <c r="A25" s="8" t="s">
        <v>50</v>
      </c>
      <c r="B25" s="8" t="s">
        <v>26</v>
      </c>
      <c r="C25" s="9"/>
      <c r="D25" s="17" t="s">
        <v>28</v>
      </c>
      <c r="E25" s="9"/>
      <c r="F25" s="17" t="s">
        <v>28</v>
      </c>
      <c r="G25" s="9">
        <f t="shared" si="2"/>
        <v>0</v>
      </c>
      <c r="H25" s="8"/>
    </row>
    <row r="26" spans="1:8">
      <c r="A26" s="21" t="s">
        <v>69</v>
      </c>
      <c r="B26" s="22"/>
      <c r="C26" s="25"/>
      <c r="D26" s="26">
        <f>D27+D28</f>
        <v>6527839.7999999998</v>
      </c>
      <c r="E26" s="25"/>
      <c r="F26" s="26">
        <f>F27+F28</f>
        <v>6053255.5199999996</v>
      </c>
      <c r="G26" s="25"/>
      <c r="H26" s="22"/>
    </row>
    <row r="27" spans="1:8" ht="25.5">
      <c r="A27" s="16" t="s">
        <v>70</v>
      </c>
      <c r="B27" s="8" t="s">
        <v>21</v>
      </c>
      <c r="C27" s="10"/>
      <c r="D27" s="11">
        <v>6400287.7999999998</v>
      </c>
      <c r="E27" s="10"/>
      <c r="F27" s="11">
        <v>5927077.8899999997</v>
      </c>
      <c r="G27" s="10">
        <f>C27-E27</f>
        <v>0</v>
      </c>
      <c r="H27" s="8"/>
    </row>
    <row r="28" spans="1:8" ht="25.5">
      <c r="A28" s="8" t="s">
        <v>35</v>
      </c>
      <c r="B28" s="8" t="s">
        <v>21</v>
      </c>
      <c r="C28" s="10"/>
      <c r="D28" s="11">
        <v>127552</v>
      </c>
      <c r="E28" s="10"/>
      <c r="F28" s="11">
        <v>126177.63</v>
      </c>
      <c r="G28" s="10">
        <f>C28-E28</f>
        <v>0</v>
      </c>
      <c r="H28" s="8"/>
    </row>
    <row r="29" spans="1:8" ht="25.5">
      <c r="A29" s="46" t="s">
        <v>63</v>
      </c>
      <c r="B29" s="47"/>
      <c r="C29" s="23"/>
      <c r="D29" s="24">
        <v>8052483.71</v>
      </c>
      <c r="E29" s="23"/>
      <c r="F29" s="24">
        <v>8052483.71</v>
      </c>
      <c r="G29" s="48"/>
      <c r="H29" s="22"/>
    </row>
    <row r="30" spans="1:8" ht="76.5">
      <c r="A30" s="8" t="s">
        <v>58</v>
      </c>
      <c r="B30" s="8" t="s">
        <v>24</v>
      </c>
      <c r="C30" s="9"/>
      <c r="D30" s="12" t="s">
        <v>57</v>
      </c>
      <c r="E30" s="9"/>
      <c r="F30" s="12" t="s">
        <v>57</v>
      </c>
      <c r="G30" s="14">
        <f>C30-E30</f>
        <v>0</v>
      </c>
      <c r="H30" s="8"/>
    </row>
    <row r="31" spans="1:8" ht="63.75">
      <c r="A31" s="16" t="s">
        <v>61</v>
      </c>
      <c r="B31" s="8"/>
      <c r="C31" s="9"/>
      <c r="D31" s="12"/>
      <c r="E31" s="9"/>
      <c r="F31" s="12"/>
      <c r="G31" s="14"/>
      <c r="H31" s="8"/>
    </row>
    <row r="32" spans="1:8" ht="15">
      <c r="A32" s="51" t="s">
        <v>59</v>
      </c>
      <c r="B32" s="16" t="s">
        <v>60</v>
      </c>
      <c r="C32" s="9"/>
      <c r="D32" s="12"/>
      <c r="E32" s="9"/>
      <c r="F32" s="12"/>
      <c r="G32" s="14">
        <f>C32-E32</f>
        <v>0</v>
      </c>
      <c r="H32" s="16"/>
    </row>
    <row r="33" spans="1:8" ht="38.25">
      <c r="A33" s="41" t="s">
        <v>36</v>
      </c>
      <c r="B33" s="35"/>
      <c r="C33" s="36"/>
      <c r="D33" s="37">
        <v>25097333</v>
      </c>
      <c r="E33" s="36"/>
      <c r="F33" s="37">
        <v>25097333</v>
      </c>
      <c r="G33" s="38"/>
      <c r="H33" s="30"/>
    </row>
    <row r="34" spans="1:8">
      <c r="A34" s="18" t="s">
        <v>62</v>
      </c>
      <c r="B34" s="8" t="s">
        <v>24</v>
      </c>
      <c r="C34" s="9"/>
      <c r="D34" s="12" t="s">
        <v>57</v>
      </c>
      <c r="E34" s="9"/>
      <c r="F34" s="12" t="s">
        <v>57</v>
      </c>
      <c r="G34" s="10">
        <f>C34-E34</f>
        <v>0</v>
      </c>
      <c r="H34" s="16"/>
    </row>
    <row r="35" spans="1:8">
      <c r="A35" s="30" t="s">
        <v>42</v>
      </c>
      <c r="B35" s="30"/>
      <c r="C35" s="39" t="s">
        <v>23</v>
      </c>
      <c r="D35" s="31">
        <v>131762895.17</v>
      </c>
      <c r="E35" s="39" t="s">
        <v>23</v>
      </c>
      <c r="F35" s="31">
        <v>124475323.84999999</v>
      </c>
      <c r="G35" s="40"/>
      <c r="H35" s="30"/>
    </row>
    <row r="36" spans="1:8" ht="63.75">
      <c r="A36" s="8" t="s">
        <v>51</v>
      </c>
      <c r="B36" s="8" t="s">
        <v>71</v>
      </c>
      <c r="C36" s="9"/>
      <c r="D36" s="17" t="s">
        <v>28</v>
      </c>
      <c r="E36" s="9"/>
      <c r="F36" s="17" t="s">
        <v>28</v>
      </c>
      <c r="G36" s="9">
        <f t="shared" ref="G36:G43" si="3">C36-E36</f>
        <v>0</v>
      </c>
      <c r="H36" s="16"/>
    </row>
    <row r="37" spans="1:8" ht="63.75">
      <c r="A37" s="8" t="s">
        <v>52</v>
      </c>
      <c r="B37" s="8" t="s">
        <v>72</v>
      </c>
      <c r="C37" s="9"/>
      <c r="D37" s="17" t="s">
        <v>28</v>
      </c>
      <c r="E37" s="9"/>
      <c r="F37" s="17" t="s">
        <v>28</v>
      </c>
      <c r="G37" s="9">
        <f t="shared" si="3"/>
        <v>0</v>
      </c>
      <c r="H37" s="16"/>
    </row>
    <row r="38" spans="1:8" ht="38.25">
      <c r="A38" s="8" t="s">
        <v>25</v>
      </c>
      <c r="B38" s="8" t="s">
        <v>73</v>
      </c>
      <c r="C38" s="9"/>
      <c r="D38" s="17" t="s">
        <v>28</v>
      </c>
      <c r="E38" s="9"/>
      <c r="F38" s="17" t="s">
        <v>28</v>
      </c>
      <c r="G38" s="9">
        <f t="shared" si="3"/>
        <v>0</v>
      </c>
      <c r="H38" s="16"/>
    </row>
    <row r="39" spans="1:8" ht="38.25">
      <c r="A39" s="8" t="s">
        <v>67</v>
      </c>
      <c r="B39" s="8" t="s">
        <v>101</v>
      </c>
      <c r="C39" s="9"/>
      <c r="D39" s="17" t="s">
        <v>28</v>
      </c>
      <c r="E39" s="9"/>
      <c r="F39" s="17"/>
      <c r="G39" s="9">
        <f t="shared" si="3"/>
        <v>0</v>
      </c>
      <c r="H39" s="16"/>
    </row>
    <row r="40" spans="1:8" ht="38.25">
      <c r="A40" s="8" t="s">
        <v>66</v>
      </c>
      <c r="B40" s="8" t="s">
        <v>74</v>
      </c>
      <c r="C40" s="9"/>
      <c r="D40" s="17" t="s">
        <v>28</v>
      </c>
      <c r="E40" s="9"/>
      <c r="F40" s="17"/>
      <c r="G40" s="9">
        <f t="shared" si="3"/>
        <v>0</v>
      </c>
      <c r="H40" s="16"/>
    </row>
    <row r="41" spans="1:8" ht="38.25">
      <c r="A41" s="8" t="s">
        <v>29</v>
      </c>
      <c r="B41" s="16" t="s">
        <v>75</v>
      </c>
      <c r="C41" s="13"/>
      <c r="D41" s="13" t="s">
        <v>28</v>
      </c>
      <c r="E41" s="13"/>
      <c r="F41" s="13" t="s">
        <v>28</v>
      </c>
      <c r="G41" s="13">
        <f t="shared" si="3"/>
        <v>0</v>
      </c>
      <c r="H41" s="8"/>
    </row>
    <row r="42" spans="1:8" ht="38.25">
      <c r="A42" s="8" t="s">
        <v>55</v>
      </c>
      <c r="B42" s="16" t="s">
        <v>76</v>
      </c>
      <c r="C42" s="13"/>
      <c r="D42" s="13" t="s">
        <v>28</v>
      </c>
      <c r="E42" s="13"/>
      <c r="F42" s="13" t="s">
        <v>28</v>
      </c>
      <c r="G42" s="13">
        <f t="shared" si="3"/>
        <v>0</v>
      </c>
      <c r="H42" s="8"/>
    </row>
    <row r="43" spans="1:8" ht="38.25">
      <c r="A43" s="16" t="s">
        <v>100</v>
      </c>
      <c r="B43" s="16" t="s">
        <v>76</v>
      </c>
      <c r="C43" s="9"/>
      <c r="D43" s="13" t="s">
        <v>28</v>
      </c>
      <c r="E43" s="9"/>
      <c r="F43" s="13" t="s">
        <v>28</v>
      </c>
      <c r="G43" s="9">
        <f t="shared" si="3"/>
        <v>0</v>
      </c>
      <c r="H43" s="16"/>
    </row>
    <row r="44" spans="1:8">
      <c r="A44" s="30" t="s">
        <v>40</v>
      </c>
      <c r="B44" s="30"/>
      <c r="C44" s="39">
        <v>100</v>
      </c>
      <c r="D44" s="31">
        <v>115367203.12</v>
      </c>
      <c r="E44" s="39"/>
      <c r="F44" s="31">
        <v>115367203.12</v>
      </c>
      <c r="G44" s="42"/>
      <c r="H44" s="30"/>
    </row>
    <row r="45" spans="1:8">
      <c r="A45" s="8" t="s">
        <v>37</v>
      </c>
      <c r="B45" s="8" t="s">
        <v>26</v>
      </c>
      <c r="C45" s="9"/>
      <c r="D45" s="17" t="s">
        <v>28</v>
      </c>
      <c r="E45" s="9"/>
      <c r="F45" s="17" t="s">
        <v>28</v>
      </c>
      <c r="G45" s="9">
        <f t="shared" ref="G45:G71" si="4">C45-E45</f>
        <v>0</v>
      </c>
      <c r="H45" s="20"/>
    </row>
    <row r="46" spans="1:8" ht="25.5">
      <c r="A46" s="8" t="s">
        <v>38</v>
      </c>
      <c r="B46" s="8" t="s">
        <v>26</v>
      </c>
      <c r="C46" s="9"/>
      <c r="D46" s="17" t="s">
        <v>28</v>
      </c>
      <c r="E46" s="9"/>
      <c r="F46" s="17" t="s">
        <v>28</v>
      </c>
      <c r="G46" s="9">
        <f t="shared" si="4"/>
        <v>0</v>
      </c>
      <c r="H46" s="8"/>
    </row>
    <row r="47" spans="1:8" ht="25.5">
      <c r="A47" s="8" t="s">
        <v>64</v>
      </c>
      <c r="B47" s="8" t="s">
        <v>26</v>
      </c>
      <c r="C47" s="9"/>
      <c r="D47" s="17" t="s">
        <v>28</v>
      </c>
      <c r="E47" s="9"/>
      <c r="F47" s="17" t="s">
        <v>28</v>
      </c>
      <c r="G47" s="9">
        <f t="shared" si="4"/>
        <v>0</v>
      </c>
      <c r="H47" s="16"/>
    </row>
    <row r="48" spans="1:8" ht="25.5">
      <c r="A48" s="8" t="s">
        <v>64</v>
      </c>
      <c r="B48" s="16" t="s">
        <v>77</v>
      </c>
      <c r="C48" s="9"/>
      <c r="D48" s="17" t="s">
        <v>28</v>
      </c>
      <c r="E48" s="9"/>
      <c r="F48" s="17" t="s">
        <v>28</v>
      </c>
      <c r="G48" s="9">
        <f t="shared" si="4"/>
        <v>0</v>
      </c>
      <c r="H48" s="16"/>
    </row>
    <row r="49" spans="1:8" ht="25.5">
      <c r="A49" s="8" t="s">
        <v>39</v>
      </c>
      <c r="B49" s="16" t="s">
        <v>24</v>
      </c>
      <c r="C49" s="9"/>
      <c r="D49" s="17" t="s">
        <v>28</v>
      </c>
      <c r="E49" s="9"/>
      <c r="F49" s="17" t="s">
        <v>28</v>
      </c>
      <c r="G49" s="9">
        <f t="shared" si="4"/>
        <v>0</v>
      </c>
      <c r="H49" s="8"/>
    </row>
    <row r="50" spans="1:8" ht="25.5">
      <c r="A50" s="43" t="s">
        <v>78</v>
      </c>
      <c r="B50" s="16" t="s">
        <v>21</v>
      </c>
      <c r="C50" s="9"/>
      <c r="D50" s="17" t="s">
        <v>28</v>
      </c>
      <c r="E50" s="9"/>
      <c r="F50" s="17" t="s">
        <v>28</v>
      </c>
      <c r="G50" s="9">
        <f t="shared" si="4"/>
        <v>0</v>
      </c>
      <c r="H50" s="8"/>
    </row>
    <row r="51" spans="1:8" ht="25.5">
      <c r="A51" s="43" t="s">
        <v>79</v>
      </c>
      <c r="B51" s="16" t="s">
        <v>21</v>
      </c>
      <c r="C51" s="9"/>
      <c r="D51" s="17" t="s">
        <v>28</v>
      </c>
      <c r="E51" s="9"/>
      <c r="F51" s="17" t="s">
        <v>28</v>
      </c>
      <c r="G51" s="9">
        <f t="shared" si="4"/>
        <v>0</v>
      </c>
      <c r="H51" s="8"/>
    </row>
    <row r="52" spans="1:8" ht="25.5">
      <c r="A52" s="43" t="s">
        <v>80</v>
      </c>
      <c r="B52" s="16" t="s">
        <v>21</v>
      </c>
      <c r="C52" s="9"/>
      <c r="D52" s="17" t="s">
        <v>28</v>
      </c>
      <c r="E52" s="9"/>
      <c r="F52" s="17" t="s">
        <v>28</v>
      </c>
      <c r="G52" s="9">
        <f t="shared" si="4"/>
        <v>0</v>
      </c>
      <c r="H52" s="16"/>
    </row>
    <row r="53" spans="1:8" ht="25.5">
      <c r="A53" s="43" t="s">
        <v>81</v>
      </c>
      <c r="B53" s="16" t="s">
        <v>21</v>
      </c>
      <c r="C53" s="9"/>
      <c r="D53" s="17" t="s">
        <v>28</v>
      </c>
      <c r="E53" s="9"/>
      <c r="F53" s="17" t="s">
        <v>28</v>
      </c>
      <c r="G53" s="9">
        <f>C53-E53</f>
        <v>0</v>
      </c>
      <c r="H53" s="8"/>
    </row>
    <row r="54" spans="1:8" ht="25.5">
      <c r="A54" s="43" t="s">
        <v>82</v>
      </c>
      <c r="B54" s="16" t="s">
        <v>21</v>
      </c>
      <c r="C54" s="9"/>
      <c r="D54" s="17" t="s">
        <v>28</v>
      </c>
      <c r="E54" s="9"/>
      <c r="F54" s="17" t="s">
        <v>28</v>
      </c>
      <c r="G54" s="9">
        <f>C54-E54</f>
        <v>0</v>
      </c>
      <c r="H54" s="8"/>
    </row>
    <row r="55" spans="1:8" ht="25.5">
      <c r="A55" s="43" t="s">
        <v>83</v>
      </c>
      <c r="B55" s="16" t="s">
        <v>21</v>
      </c>
      <c r="C55" s="9"/>
      <c r="D55" s="17" t="s">
        <v>28</v>
      </c>
      <c r="E55" s="9"/>
      <c r="F55" s="17" t="s">
        <v>28</v>
      </c>
      <c r="G55" s="9">
        <f>C55-E55</f>
        <v>0</v>
      </c>
      <c r="H55" s="8"/>
    </row>
    <row r="56" spans="1:8" ht="25.5">
      <c r="A56" s="43" t="s">
        <v>84</v>
      </c>
      <c r="B56" s="16" t="s">
        <v>21</v>
      </c>
      <c r="C56" s="9"/>
      <c r="D56" s="17" t="s">
        <v>28</v>
      </c>
      <c r="E56" s="9"/>
      <c r="F56" s="17" t="s">
        <v>28</v>
      </c>
      <c r="G56" s="9">
        <f t="shared" si="4"/>
        <v>0</v>
      </c>
      <c r="H56" s="8"/>
    </row>
    <row r="57" spans="1:8" ht="25.5">
      <c r="A57" s="43" t="s">
        <v>85</v>
      </c>
      <c r="B57" s="16" t="s">
        <v>21</v>
      </c>
      <c r="C57" s="9"/>
      <c r="D57" s="17" t="s">
        <v>28</v>
      </c>
      <c r="E57" s="9"/>
      <c r="F57" s="17" t="s">
        <v>28</v>
      </c>
      <c r="G57" s="9">
        <f t="shared" si="4"/>
        <v>0</v>
      </c>
      <c r="H57" s="8"/>
    </row>
    <row r="58" spans="1:8" ht="25.5">
      <c r="A58" s="43" t="s">
        <v>86</v>
      </c>
      <c r="B58" s="16" t="s">
        <v>21</v>
      </c>
      <c r="C58" s="9"/>
      <c r="D58" s="17" t="s">
        <v>28</v>
      </c>
      <c r="E58" s="9"/>
      <c r="F58" s="17" t="s">
        <v>28</v>
      </c>
      <c r="G58" s="9">
        <f t="shared" si="4"/>
        <v>0</v>
      </c>
      <c r="H58" s="8"/>
    </row>
    <row r="59" spans="1:8" ht="25.5">
      <c r="A59" s="43" t="s">
        <v>87</v>
      </c>
      <c r="B59" s="16" t="s">
        <v>21</v>
      </c>
      <c r="C59" s="9"/>
      <c r="D59" s="17" t="s">
        <v>28</v>
      </c>
      <c r="E59" s="9"/>
      <c r="F59" s="17" t="s">
        <v>28</v>
      </c>
      <c r="G59" s="9">
        <f t="shared" si="4"/>
        <v>0</v>
      </c>
      <c r="H59" s="8"/>
    </row>
    <row r="60" spans="1:8" ht="25.5">
      <c r="A60" s="43" t="s">
        <v>88</v>
      </c>
      <c r="B60" s="16" t="s">
        <v>21</v>
      </c>
      <c r="C60" s="9"/>
      <c r="D60" s="17" t="s">
        <v>28</v>
      </c>
      <c r="E60" s="9"/>
      <c r="F60" s="17" t="s">
        <v>28</v>
      </c>
      <c r="G60" s="9">
        <f t="shared" si="4"/>
        <v>0</v>
      </c>
      <c r="H60" s="8"/>
    </row>
    <row r="61" spans="1:8" ht="25.5">
      <c r="A61" s="43" t="s">
        <v>91</v>
      </c>
      <c r="B61" s="16" t="s">
        <v>21</v>
      </c>
      <c r="C61" s="9"/>
      <c r="D61" s="17" t="s">
        <v>28</v>
      </c>
      <c r="E61" s="9"/>
      <c r="F61" s="17" t="s">
        <v>28</v>
      </c>
      <c r="G61" s="9">
        <f t="shared" si="4"/>
        <v>0</v>
      </c>
      <c r="H61" s="8"/>
    </row>
    <row r="62" spans="1:8" ht="25.5">
      <c r="A62" s="43" t="s">
        <v>92</v>
      </c>
      <c r="B62" s="16" t="s">
        <v>21</v>
      </c>
      <c r="C62" s="9"/>
      <c r="D62" s="17" t="s">
        <v>28</v>
      </c>
      <c r="E62" s="9"/>
      <c r="F62" s="17" t="s">
        <v>28</v>
      </c>
      <c r="G62" s="9">
        <f t="shared" si="4"/>
        <v>0</v>
      </c>
      <c r="H62" s="8"/>
    </row>
    <row r="63" spans="1:8" ht="25.5">
      <c r="A63" s="43" t="s">
        <v>90</v>
      </c>
      <c r="B63" s="16" t="s">
        <v>21</v>
      </c>
      <c r="C63" s="9"/>
      <c r="D63" s="17" t="s">
        <v>28</v>
      </c>
      <c r="E63" s="9"/>
      <c r="F63" s="17" t="s">
        <v>28</v>
      </c>
      <c r="G63" s="9">
        <f t="shared" si="4"/>
        <v>0</v>
      </c>
      <c r="H63" s="8"/>
    </row>
    <row r="64" spans="1:8" ht="25.5">
      <c r="A64" s="43" t="s">
        <v>89</v>
      </c>
      <c r="B64" s="16" t="s">
        <v>21</v>
      </c>
      <c r="C64" s="9"/>
      <c r="D64" s="17" t="s">
        <v>28</v>
      </c>
      <c r="E64" s="9"/>
      <c r="F64" s="17" t="s">
        <v>28</v>
      </c>
      <c r="G64" s="9">
        <f t="shared" si="4"/>
        <v>0</v>
      </c>
      <c r="H64" s="8"/>
    </row>
    <row r="65" spans="1:8" ht="25.5">
      <c r="A65" s="43" t="s">
        <v>93</v>
      </c>
      <c r="B65" s="16" t="s">
        <v>21</v>
      </c>
      <c r="C65" s="9"/>
      <c r="D65" s="17" t="s">
        <v>28</v>
      </c>
      <c r="E65" s="9"/>
      <c r="F65" s="17" t="s">
        <v>28</v>
      </c>
      <c r="G65" s="9">
        <f t="shared" si="4"/>
        <v>0</v>
      </c>
      <c r="H65" s="8"/>
    </row>
    <row r="66" spans="1:8" ht="25.5">
      <c r="A66" s="43" t="s">
        <v>94</v>
      </c>
      <c r="B66" s="16" t="s">
        <v>21</v>
      </c>
      <c r="C66" s="9"/>
      <c r="D66" s="17" t="s">
        <v>28</v>
      </c>
      <c r="E66" s="9"/>
      <c r="F66" s="17" t="s">
        <v>28</v>
      </c>
      <c r="G66" s="9">
        <f t="shared" si="4"/>
        <v>0</v>
      </c>
      <c r="H66" s="8"/>
    </row>
    <row r="67" spans="1:8" ht="25.5">
      <c r="A67" s="43" t="s">
        <v>95</v>
      </c>
      <c r="B67" s="16" t="s">
        <v>21</v>
      </c>
      <c r="C67" s="9"/>
      <c r="D67" s="17" t="s">
        <v>28</v>
      </c>
      <c r="E67" s="9"/>
      <c r="F67" s="17" t="s">
        <v>28</v>
      </c>
      <c r="G67" s="9">
        <f t="shared" si="4"/>
        <v>0</v>
      </c>
      <c r="H67" s="8"/>
    </row>
    <row r="68" spans="1:8" ht="25.5">
      <c r="A68" s="43" t="s">
        <v>99</v>
      </c>
      <c r="B68" s="16" t="s">
        <v>21</v>
      </c>
      <c r="C68" s="9"/>
      <c r="D68" s="17" t="s">
        <v>28</v>
      </c>
      <c r="E68" s="9"/>
      <c r="F68" s="17" t="s">
        <v>28</v>
      </c>
      <c r="G68" s="9">
        <f t="shared" si="4"/>
        <v>0</v>
      </c>
      <c r="H68" s="8"/>
    </row>
    <row r="69" spans="1:8" ht="25.5">
      <c r="A69" s="43" t="s">
        <v>96</v>
      </c>
      <c r="B69" s="16" t="s">
        <v>21</v>
      </c>
      <c r="C69" s="9"/>
      <c r="D69" s="17" t="s">
        <v>28</v>
      </c>
      <c r="E69" s="9"/>
      <c r="F69" s="17" t="s">
        <v>28</v>
      </c>
      <c r="G69" s="9">
        <f t="shared" si="4"/>
        <v>0</v>
      </c>
      <c r="H69" s="8"/>
    </row>
    <row r="70" spans="1:8" ht="25.5">
      <c r="A70" s="43" t="s">
        <v>97</v>
      </c>
      <c r="B70" s="16" t="s">
        <v>21</v>
      </c>
      <c r="C70" s="9"/>
      <c r="D70" s="17" t="s">
        <v>28</v>
      </c>
      <c r="E70" s="9"/>
      <c r="F70" s="17" t="s">
        <v>28</v>
      </c>
      <c r="G70" s="9">
        <f t="shared" si="4"/>
        <v>0</v>
      </c>
      <c r="H70" s="8"/>
    </row>
    <row r="71" spans="1:8" ht="25.5">
      <c r="A71" s="43" t="s">
        <v>98</v>
      </c>
      <c r="B71" s="16" t="s">
        <v>21</v>
      </c>
      <c r="C71" s="9"/>
      <c r="D71" s="17" t="s">
        <v>28</v>
      </c>
      <c r="E71" s="9"/>
      <c r="F71" s="17" t="s">
        <v>28</v>
      </c>
      <c r="G71" s="9">
        <f t="shared" si="4"/>
        <v>0</v>
      </c>
      <c r="H71" s="8"/>
    </row>
    <row r="72" spans="1:8">
      <c r="A72" s="1" t="s">
        <v>0</v>
      </c>
      <c r="B72" s="1"/>
      <c r="C72" s="7" t="s">
        <v>27</v>
      </c>
      <c r="D72" s="49">
        <f>D6+D29+D33+D35+D44+D31</f>
        <v>1674088949.4000001</v>
      </c>
      <c r="E72" s="7" t="s">
        <v>27</v>
      </c>
      <c r="F72" s="49">
        <f>F6+F29+F33+F35+F44+F31</f>
        <v>1561420413.2600002</v>
      </c>
      <c r="G72" s="15"/>
      <c r="H72" s="1" t="s">
        <v>28</v>
      </c>
    </row>
    <row r="74" spans="1:8">
      <c r="D74" s="19"/>
      <c r="E74" s="19"/>
      <c r="F74" s="19"/>
    </row>
  </sheetData>
  <mergeCells count="2">
    <mergeCell ref="C3:D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762 АУ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rep:2.43.2.101</dc:description>
  <cp:lastModifiedBy>Admin</cp:lastModifiedBy>
  <cp:lastPrinted>2021-01-20T07:35:35Z</cp:lastPrinted>
  <dcterms:created xsi:type="dcterms:W3CDTF">2018-01-30T16:01:17Z</dcterms:created>
  <dcterms:modified xsi:type="dcterms:W3CDTF">2021-03-25T08:08:48Z</dcterms:modified>
</cp:coreProperties>
</file>