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762 БУ" sheetId="6" r:id="rId1"/>
  </sheets>
  <definedNames>
    <definedName name="_xlnm.Print_Titles" localSheetId="0">'762 БУ'!$3:$5</definedName>
  </definedNames>
  <calcPr calcId="124519"/>
</workbook>
</file>

<file path=xl/calcChain.xml><?xml version="1.0" encoding="utf-8"?>
<calcChain xmlns="http://schemas.openxmlformats.org/spreadsheetml/2006/main">
  <c r="D6" i="6"/>
  <c r="G69"/>
  <c r="G70"/>
  <c r="G71"/>
  <c r="G72"/>
  <c r="G68"/>
  <c r="G65"/>
  <c r="G66"/>
  <c r="G64"/>
  <c r="G53"/>
  <c r="G54"/>
  <c r="G55"/>
  <c r="G56"/>
  <c r="G57"/>
  <c r="G58"/>
  <c r="G59"/>
  <c r="G60"/>
  <c r="G61"/>
  <c r="G62"/>
  <c r="G52"/>
  <c r="G50"/>
  <c r="G49"/>
  <c r="G42"/>
  <c r="G43"/>
  <c r="G44"/>
  <c r="G45"/>
  <c r="G46"/>
  <c r="G41"/>
  <c r="F6"/>
  <c r="G21"/>
  <c r="G20"/>
  <c r="G19"/>
  <c r="G76"/>
  <c r="G92"/>
  <c r="G91"/>
  <c r="G90"/>
  <c r="G89"/>
  <c r="G88"/>
  <c r="G87"/>
  <c r="G86"/>
  <c r="G85"/>
  <c r="G84"/>
  <c r="G24"/>
  <c r="F47"/>
  <c r="D47"/>
  <c r="F37"/>
  <c r="F93" s="1"/>
  <c r="D37"/>
  <c r="G27"/>
  <c r="G22"/>
  <c r="G25"/>
  <c r="G82"/>
  <c r="G81"/>
  <c r="D27"/>
  <c r="G83"/>
  <c r="G80"/>
  <c r="G39"/>
  <c r="F27"/>
  <c r="G18"/>
  <c r="G17"/>
  <c r="G78"/>
  <c r="G75"/>
  <c r="G77"/>
  <c r="G74"/>
  <c r="G23"/>
  <c r="G26"/>
  <c r="G13"/>
  <c r="G14"/>
  <c r="G15"/>
  <c r="G16"/>
  <c r="G12"/>
  <c r="G9"/>
  <c r="G10"/>
  <c r="G8"/>
  <c r="D93"/>
</calcChain>
</file>

<file path=xl/sharedStrings.xml><?xml version="1.0" encoding="utf-8"?>
<sst xmlns="http://schemas.openxmlformats.org/spreadsheetml/2006/main" count="326" uniqueCount="141">
  <si>
    <t>Итого</t>
  </si>
  <si>
    <t>количество</t>
  </si>
  <si>
    <t>Код формы по ОКУД</t>
  </si>
  <si>
    <t>Государственные (муниципальные) услуги (работы)</t>
  </si>
  <si>
    <t xml:space="preserve">Единица </t>
  </si>
  <si>
    <t>По плану</t>
  </si>
  <si>
    <t>Фактически</t>
  </si>
  <si>
    <t>Не исполнено</t>
  </si>
  <si>
    <t xml:space="preserve">Причина </t>
  </si>
  <si>
    <t>наименивание</t>
  </si>
  <si>
    <t>измерения</t>
  </si>
  <si>
    <t>сумма,руб.</t>
  </si>
  <si>
    <t>не исполнения</t>
  </si>
  <si>
    <t>2</t>
  </si>
  <si>
    <t>3</t>
  </si>
  <si>
    <t>4</t>
  </si>
  <si>
    <t>5</t>
  </si>
  <si>
    <t>6</t>
  </si>
  <si>
    <t>7</t>
  </si>
  <si>
    <t>8</t>
  </si>
  <si>
    <t>9</t>
  </si>
  <si>
    <t>Реализация основных общеобразовательных программ дошкольного образования</t>
  </si>
  <si>
    <t>чел</t>
  </si>
  <si>
    <t>ед</t>
  </si>
  <si>
    <t>чел-час</t>
  </si>
  <si>
    <t>X</t>
  </si>
  <si>
    <t>Х</t>
  </si>
  <si>
    <t>Сбор, обработка и хранение информации об объектах животного мира и среды их обитания, включая редких и находящихся под угрозой исчезновения объектов животного мира, охотничьих ресурсов</t>
  </si>
  <si>
    <t>шт</t>
  </si>
  <si>
    <t>количество проведенных рейдов</t>
  </si>
  <si>
    <t>кг</t>
  </si>
  <si>
    <t>33053</t>
  </si>
  <si>
    <t>площадь кормовых полей</t>
  </si>
  <si>
    <t>Га</t>
  </si>
  <si>
    <t>Библиотечное,библиографическое и информационное обслуживание пользователей библиотеки</t>
  </si>
  <si>
    <t>Присмотр и уход</t>
  </si>
  <si>
    <t>Количество детодней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</si>
  <si>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</si>
  <si>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</si>
  <si>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Физическая культура и спорт</t>
  </si>
  <si>
    <t>Образование и наука</t>
  </si>
  <si>
    <t>Культура и кинематография</t>
  </si>
  <si>
    <t>Реализация дополнительных общеразвивающих программ</t>
  </si>
  <si>
    <t>Предоставление дополнительного образования детей по дополнительным общеобразовательным общеразвивающим программам</t>
  </si>
  <si>
    <t>Организация и проведение культурно-массовых мероприятий</t>
  </si>
  <si>
    <t xml:space="preserve">Организация деятельности клубных формирований и формирований самодеятельного народного творчества </t>
  </si>
  <si>
    <t>Реализация дополнительных общеобразовательных услуг</t>
  </si>
  <si>
    <t>Предоставление общедоступного бесплатного начального общего, основного общего, среднего общего образования по основным  образовательным программам</t>
  </si>
  <si>
    <t>Реализация основных общеобразовательных программ  среднего общего образования</t>
  </si>
  <si>
    <t>Организация  отдыха детей и молодежи в каникулярное время с дневным пребыванием</t>
  </si>
  <si>
    <t>Библиографическая обработка документов и создание каталогов</t>
  </si>
  <si>
    <t>Охотничье-рыболовное хозяйство</t>
  </si>
  <si>
    <t>Организация благоустройства и озеленения</t>
  </si>
  <si>
    <t>Организация и содержание мест захоронения</t>
  </si>
  <si>
    <t>Жилищно-коммунальное хозяйство</t>
  </si>
  <si>
    <t>Уменьшение приема детей в 1-ый класс</t>
  </si>
  <si>
    <t>Уменьшение количества детей в связи со сменой   места жительства</t>
  </si>
  <si>
    <t>Увеличение количества  воспитанников в связи с тем, что созданы дополнительные места</t>
  </si>
  <si>
    <t>Организация капитального ремонта, ремонта и содержания зкреплённых дорог общего пользования и искуственных дорожных сооружений в их составе</t>
  </si>
  <si>
    <t>Обслуживание светофоров</t>
  </si>
  <si>
    <t>-</t>
  </si>
  <si>
    <t>Организация освещения улиц</t>
  </si>
  <si>
    <t>Потребление (покупка)электрической энергии на уличное освещение</t>
  </si>
  <si>
    <t>Содержание и текущий ремонт сети линий уличного освещения</t>
  </si>
  <si>
    <t>Содержание объектов озеленения</t>
  </si>
  <si>
    <t>Благоустройство объектов озеленения</t>
  </si>
  <si>
    <t>Содержание и обслуживание городского фонтана</t>
  </si>
  <si>
    <t>Содержание объектов монументального искусства</t>
  </si>
  <si>
    <t>Установка и содержание детских площадок</t>
  </si>
  <si>
    <t>Содержание контейнерных площадок</t>
  </si>
  <si>
    <t>Функционирование обелиска "Вечный огонь"</t>
  </si>
  <si>
    <t>Регулирование численности безнадзорных животных</t>
  </si>
  <si>
    <t>Обязательства по уплате налога на имущество</t>
  </si>
  <si>
    <t>Обслуживание территорий кладбищ</t>
  </si>
  <si>
    <t>Захоронение трупов людей и связанные с этим услуги, такие как подготовка трупов к захоронению, предоставление услуг, связанных с захоронением (кроме религиозных служб)</t>
  </si>
  <si>
    <t>Содержание и ремонт территорий кладбищ</t>
  </si>
  <si>
    <t>Уборка территорий и аналогичная деятельность</t>
  </si>
  <si>
    <t>Ликвидация несанкционированных свалок</t>
  </si>
  <si>
    <t>Работы по отводу ливневых и талых стоков</t>
  </si>
  <si>
    <t>Проведение месячника по благоустройству и санитарной очистке территорий</t>
  </si>
  <si>
    <t>Количество видов</t>
  </si>
  <si>
    <t>Создание экспериментальной и методологической основы сохранения объектов животного мира, включая редких и находящихся под угрозой исчезновения, охотничьих ресурсов в естественной среде обитания с целью поддержания их видового разнообразия и сохранения их численности в пределах, необходимых для расширенного воспроизводства на территории охотничьего хозяйства</t>
  </si>
  <si>
    <t>количество проведенных мероприятий</t>
  </si>
  <si>
    <t>количество подготовленных аналитических отчетов</t>
  </si>
  <si>
    <t>объем выложенных кормов или подкормки</t>
  </si>
  <si>
    <t>количество изготовленных, отремонтированных, обновленных или установленных охото-хозяйственных сооружений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</si>
  <si>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</si>
  <si>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доступа к объектам спорта</t>
  </si>
  <si>
    <t>пропуск занятий по причине болезни учащихся</t>
  </si>
  <si>
    <t>Реализация дополнительных предпрофессиональных программ в области физической культуры и спорта</t>
  </si>
  <si>
    <t>Сокращаются пропуски по неуважительным причинам</t>
  </si>
  <si>
    <t>ед.</t>
  </si>
  <si>
    <t>км</t>
  </si>
  <si>
    <t>тыс.кв.м.</t>
  </si>
  <si>
    <t>тыс.Квт</t>
  </si>
  <si>
    <t>куб.м.</t>
  </si>
  <si>
    <t>Национальная экономика</t>
  </si>
  <si>
    <t>кол-во проведенных мероприятий, ед</t>
  </si>
  <si>
    <t>кол-во клубных формирований, ед</t>
  </si>
  <si>
    <t>кол-во посещений, ед</t>
  </si>
  <si>
    <t>кол-во документов, ед</t>
  </si>
  <si>
    <t>Формирование, учет, изучение, обеспечение физического сохранения и безопасности фондов</t>
  </si>
  <si>
    <t>жалоба, ед</t>
  </si>
  <si>
    <t>посещения,ед</t>
  </si>
  <si>
    <t>Спортивная подготовка по олимпийским видам спорта - Легкая атлетика (этап начальной подготовки)</t>
  </si>
  <si>
    <t>Спортивная подготовка по олимпийским видам спорта - Легкая атлетика (тренировочный этап)</t>
  </si>
  <si>
    <t>Спортивная подготовка по олимпийским видам спорта - Легкая атлетика (этап совершенствования спортивного мастерства)</t>
  </si>
  <si>
    <t>увеличение списочного состава</t>
  </si>
  <si>
    <t>отсутствие обоснованных жалоб</t>
  </si>
  <si>
    <t>Спортивная подготовка по олимпийским видам спорта - Спортивная борьба (этап начальной подготовки)</t>
  </si>
  <si>
    <t>Спортивная подготовка по олимпийским видам спорта - Спортивная борьба (тренировочный этап)</t>
  </si>
  <si>
    <t>Спортивная подготовка по олимпийским видам спорта - Спортивная борьба (этап совершенствования спортивного мастерства)</t>
  </si>
  <si>
    <t>Спортивная подготовка по олимпийским видам спорта - Спортивная борьба (этап высшего спортивного мастерства)</t>
  </si>
  <si>
    <t>Спортивная подготовка по олимпийским видам спорта - Дзюдо (этап начальной подготовки)</t>
  </si>
  <si>
    <t>Спортивная подготовка по олимпийским видам спорта -Дзюдо (тренировочный этап)</t>
  </si>
  <si>
    <t>Спортивная подготовка по олимпийским видам спорта - Дзюдо (этап высшего спортивного мастерства)</t>
  </si>
  <si>
    <t>увеличение количества приобретенной книжной продукции и оформленных подписок на печатные издания</t>
  </si>
  <si>
    <t>Отпуска родителей, медотводы после болезни, ремонтные работы в дошкольных группах</t>
  </si>
  <si>
    <t>Уменьшение количества детей в кружках художественной направленности</t>
  </si>
  <si>
    <t>Организация отдыха детей и молодежи</t>
  </si>
  <si>
    <t>Увеличение спроса на данную услугу</t>
  </si>
  <si>
    <t xml:space="preserve">Оказание помощи обучающимся, испытывающим трудности в усвоении образовательных программ  Методическое обеспечение и оказание  помощи образовательным организациям по вопросам обучения и воспитания детей с проблемами школьной и социальной адаптации </t>
  </si>
  <si>
    <t>Оказание помощи обучающимся, испытывающим трудности в усвоении образовательных программ</t>
  </si>
  <si>
    <t xml:space="preserve">Методическое обеспечение и оказание помощи образвательным организациям по вопросам обучения и воспитания детей с проблемами школьной  и социальной  адаптации </t>
  </si>
  <si>
    <t xml:space="preserve">Содержание и очистка дорог, </t>
  </si>
  <si>
    <t>Содержание и ремонт дорожных знаков</t>
  </si>
  <si>
    <t>Содержание, ремонт газонных и борьерных ограждений</t>
  </si>
  <si>
    <t>Текущий ремонт дорог и тротуаров(в т.ч. Ямочный)</t>
  </si>
  <si>
    <t>1250</t>
  </si>
  <si>
    <t>Обеспечение деятельности подведомственного учреждения</t>
  </si>
  <si>
    <t>62</t>
  </si>
  <si>
    <t>кв.м.</t>
  </si>
  <si>
    <t>пог.м.</t>
  </si>
  <si>
    <t>шт. ед.</t>
  </si>
  <si>
    <t xml:space="preserve">Мероприятия по подготовке к праздникам </t>
  </si>
  <si>
    <t>тыс. куб.м.</t>
  </si>
  <si>
    <t>Содержание санитарно-гигенического объекта, расположенного на территории, прилегающей к ЦВР "Алиса"</t>
  </si>
  <si>
    <t>Уборка дворовых территорий сельских населенных пунктов</t>
  </si>
  <si>
    <t>Содержание зон отдыха</t>
  </si>
  <si>
    <t>0503762 БУ</t>
  </si>
  <si>
    <t>Сведения 
о выполнении муниципальными бюджетными учреждениями администрации городского округа г. Бор Нижегородской области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2019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</si>
</sst>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[=0]&quot;-&quot;;General"/>
  </numFmts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top"/>
    </xf>
    <xf numFmtId="166" fontId="5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RowHeight="12.75"/>
  <cols>
    <col min="1" max="1" width="43.140625" customWidth="1"/>
    <col min="2" max="2" width="18.85546875" customWidth="1"/>
    <col min="3" max="3" width="11.140625" customWidth="1"/>
    <col min="4" max="4" width="15" customWidth="1"/>
    <col min="5" max="5" width="10.140625" customWidth="1"/>
    <col min="6" max="6" width="15.42578125" customWidth="1"/>
    <col min="7" max="7" width="14" customWidth="1"/>
    <col min="8" max="8" width="41.7109375" customWidth="1"/>
  </cols>
  <sheetData>
    <row r="1" spans="1:8">
      <c r="A1" s="5"/>
      <c r="B1" s="5"/>
      <c r="C1" s="5"/>
      <c r="D1" s="5" t="s">
        <v>2</v>
      </c>
      <c r="E1" s="5"/>
      <c r="F1" s="5"/>
      <c r="G1" s="5"/>
      <c r="H1" s="34" t="s">
        <v>139</v>
      </c>
    </row>
    <row r="2" spans="1:8" ht="46.5" customHeight="1">
      <c r="A2" s="53" t="s">
        <v>140</v>
      </c>
      <c r="B2" s="53"/>
      <c r="C2" s="53"/>
      <c r="D2" s="53"/>
      <c r="E2" s="53"/>
      <c r="F2" s="53"/>
      <c r="G2" s="53"/>
      <c r="H2" s="53"/>
    </row>
    <row r="3" spans="1:8" ht="12.75" customHeight="1">
      <c r="A3" s="38" t="s">
        <v>3</v>
      </c>
      <c r="B3" s="4" t="s">
        <v>4</v>
      </c>
      <c r="C3" s="4" t="s">
        <v>5</v>
      </c>
      <c r="D3" s="4"/>
      <c r="E3" s="4" t="s">
        <v>6</v>
      </c>
      <c r="F3" s="4"/>
      <c r="G3" s="4" t="s">
        <v>7</v>
      </c>
      <c r="H3" s="4" t="s">
        <v>8</v>
      </c>
    </row>
    <row r="4" spans="1:8" ht="25.5">
      <c r="A4" s="2" t="s">
        <v>9</v>
      </c>
      <c r="B4" s="2" t="s">
        <v>10</v>
      </c>
      <c r="C4" s="2" t="s">
        <v>1</v>
      </c>
      <c r="D4" s="2" t="s">
        <v>11</v>
      </c>
      <c r="E4" s="2" t="s">
        <v>1</v>
      </c>
      <c r="F4" s="2" t="s">
        <v>11</v>
      </c>
      <c r="G4" s="2"/>
      <c r="H4" s="2" t="s">
        <v>12</v>
      </c>
    </row>
    <row r="5" spans="1:8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</row>
    <row r="6" spans="1:8">
      <c r="A6" s="19" t="s">
        <v>40</v>
      </c>
      <c r="B6" s="20"/>
      <c r="C6" s="20">
        <v>100</v>
      </c>
      <c r="D6" s="21">
        <f>D7+D11+D17+D25+D22+D19</f>
        <v>1061106588.5799999</v>
      </c>
      <c r="E6" s="22">
        <v>100</v>
      </c>
      <c r="F6" s="21">
        <f>F7+F11+F17+F25+F22+F19</f>
        <v>1016399140.1199999</v>
      </c>
      <c r="G6" s="20"/>
      <c r="H6" s="20"/>
    </row>
    <row r="7" spans="1:8" ht="25.5">
      <c r="A7" s="16" t="s">
        <v>21</v>
      </c>
      <c r="B7" s="16"/>
      <c r="C7" s="23">
        <v>100</v>
      </c>
      <c r="D7" s="24">
        <v>590817310.74000001</v>
      </c>
      <c r="E7" s="23">
        <v>100</v>
      </c>
      <c r="F7" s="24">
        <v>561454860.54999995</v>
      </c>
      <c r="G7" s="23"/>
      <c r="H7" s="16"/>
    </row>
    <row r="8" spans="1:8" ht="38.25">
      <c r="A8" s="36" t="s">
        <v>21</v>
      </c>
      <c r="B8" s="36" t="s">
        <v>22</v>
      </c>
      <c r="C8" s="35">
        <v>5740</v>
      </c>
      <c r="D8" s="35" t="s">
        <v>26</v>
      </c>
      <c r="E8" s="35">
        <v>5833</v>
      </c>
      <c r="F8" s="35" t="s">
        <v>26</v>
      </c>
      <c r="G8" s="35">
        <f>C8-E8</f>
        <v>-93</v>
      </c>
      <c r="H8" s="37" t="s">
        <v>57</v>
      </c>
    </row>
    <row r="9" spans="1:8" ht="38.25">
      <c r="A9" s="36" t="s">
        <v>35</v>
      </c>
      <c r="B9" s="36" t="s">
        <v>22</v>
      </c>
      <c r="C9" s="35">
        <v>5740</v>
      </c>
      <c r="D9" s="35" t="s">
        <v>26</v>
      </c>
      <c r="E9" s="35">
        <v>5833</v>
      </c>
      <c r="F9" s="35" t="s">
        <v>26</v>
      </c>
      <c r="G9" s="35">
        <f>C9-E9</f>
        <v>-93</v>
      </c>
      <c r="H9" s="37" t="s">
        <v>57</v>
      </c>
    </row>
    <row r="10" spans="1:8" ht="25.5">
      <c r="A10" s="36" t="s">
        <v>36</v>
      </c>
      <c r="B10" s="36" t="s">
        <v>23</v>
      </c>
      <c r="C10" s="35">
        <v>998890</v>
      </c>
      <c r="D10" s="35" t="s">
        <v>26</v>
      </c>
      <c r="E10" s="35">
        <v>1012671</v>
      </c>
      <c r="F10" s="35" t="s">
        <v>26</v>
      </c>
      <c r="G10" s="35">
        <f>C10-E10</f>
        <v>-13781</v>
      </c>
      <c r="H10" s="36" t="s">
        <v>90</v>
      </c>
    </row>
    <row r="11" spans="1:8" ht="51">
      <c r="A11" s="16" t="s">
        <v>47</v>
      </c>
      <c r="B11" s="16"/>
      <c r="C11" s="23">
        <v>100</v>
      </c>
      <c r="D11" s="24">
        <v>361972944.25999999</v>
      </c>
      <c r="E11" s="23">
        <v>100</v>
      </c>
      <c r="F11" s="24">
        <v>348414385.98000002</v>
      </c>
      <c r="G11" s="16"/>
      <c r="H11" s="16"/>
    </row>
    <row r="12" spans="1:8" ht="25.5">
      <c r="A12" s="36" t="s">
        <v>37</v>
      </c>
      <c r="B12" s="36" t="s">
        <v>22</v>
      </c>
      <c r="C12" s="35">
        <v>2264</v>
      </c>
      <c r="D12" s="35" t="s">
        <v>26</v>
      </c>
      <c r="E12" s="35">
        <v>2262</v>
      </c>
      <c r="F12" s="35" t="s">
        <v>26</v>
      </c>
      <c r="G12" s="35">
        <f t="shared" ref="G12:G22" si="0">C12-E12</f>
        <v>2</v>
      </c>
      <c r="H12" s="36" t="s">
        <v>55</v>
      </c>
    </row>
    <row r="13" spans="1:8" ht="25.5">
      <c r="A13" s="36" t="s">
        <v>38</v>
      </c>
      <c r="B13" s="36" t="s">
        <v>22</v>
      </c>
      <c r="C13" s="35">
        <v>2315</v>
      </c>
      <c r="D13" s="35" t="s">
        <v>26</v>
      </c>
      <c r="E13" s="35">
        <v>2315</v>
      </c>
      <c r="F13" s="35" t="s">
        <v>26</v>
      </c>
      <c r="G13" s="35">
        <f t="shared" si="0"/>
        <v>0</v>
      </c>
      <c r="H13" s="36"/>
    </row>
    <row r="14" spans="1:8" ht="25.5">
      <c r="A14" s="36" t="s">
        <v>48</v>
      </c>
      <c r="B14" s="36" t="s">
        <v>22</v>
      </c>
      <c r="C14" s="35">
        <v>210</v>
      </c>
      <c r="D14" s="35" t="s">
        <v>26</v>
      </c>
      <c r="E14" s="35">
        <v>206</v>
      </c>
      <c r="F14" s="35" t="s">
        <v>26</v>
      </c>
      <c r="G14" s="35">
        <f t="shared" si="0"/>
        <v>4</v>
      </c>
      <c r="H14" s="37" t="s">
        <v>56</v>
      </c>
    </row>
    <row r="15" spans="1:8" ht="17.25" customHeight="1">
      <c r="A15" s="36" t="s">
        <v>35</v>
      </c>
      <c r="B15" s="36" t="s">
        <v>22</v>
      </c>
      <c r="C15" s="35">
        <v>30</v>
      </c>
      <c r="D15" s="35" t="s">
        <v>26</v>
      </c>
      <c r="E15" s="35">
        <v>30</v>
      </c>
      <c r="F15" s="35" t="s">
        <v>26</v>
      </c>
      <c r="G15" s="35">
        <f t="shared" si="0"/>
        <v>0</v>
      </c>
      <c r="H15" s="37"/>
    </row>
    <row r="16" spans="1:8" ht="38.25">
      <c r="A16" s="36" t="s">
        <v>36</v>
      </c>
      <c r="B16" s="36" t="s">
        <v>22</v>
      </c>
      <c r="C16" s="35">
        <v>5160</v>
      </c>
      <c r="D16" s="35" t="s">
        <v>26</v>
      </c>
      <c r="E16" s="35">
        <v>4993</v>
      </c>
      <c r="F16" s="35" t="s">
        <v>26</v>
      </c>
      <c r="G16" s="35">
        <f t="shared" si="0"/>
        <v>167</v>
      </c>
      <c r="H16" s="37" t="s">
        <v>117</v>
      </c>
    </row>
    <row r="17" spans="1:8" ht="51">
      <c r="A17" s="16" t="s">
        <v>43</v>
      </c>
      <c r="B17" s="16"/>
      <c r="C17" s="23">
        <v>100</v>
      </c>
      <c r="D17" s="24">
        <v>93666766.629999995</v>
      </c>
      <c r="E17" s="23">
        <v>100</v>
      </c>
      <c r="F17" s="24">
        <v>92607450</v>
      </c>
      <c r="G17" s="23">
        <f t="shared" si="0"/>
        <v>0</v>
      </c>
      <c r="H17" s="16"/>
    </row>
    <row r="18" spans="1:8" ht="36" customHeight="1">
      <c r="A18" s="1" t="s">
        <v>46</v>
      </c>
      <c r="B18" s="1" t="s">
        <v>22</v>
      </c>
      <c r="C18" s="3">
        <v>5940</v>
      </c>
      <c r="D18" s="6" t="s">
        <v>26</v>
      </c>
      <c r="E18" s="3">
        <v>5925</v>
      </c>
      <c r="F18" s="6" t="s">
        <v>26</v>
      </c>
      <c r="G18" s="3">
        <f t="shared" si="0"/>
        <v>15</v>
      </c>
      <c r="H18" s="10" t="s">
        <v>118</v>
      </c>
    </row>
    <row r="19" spans="1:8" ht="103.5" customHeight="1">
      <c r="A19" s="16" t="s">
        <v>121</v>
      </c>
      <c r="B19" s="16"/>
      <c r="C19" s="23">
        <v>100</v>
      </c>
      <c r="D19" s="24">
        <v>4457818.66</v>
      </c>
      <c r="E19" s="23">
        <v>100</v>
      </c>
      <c r="F19" s="24">
        <v>4435295.3</v>
      </c>
      <c r="G19" s="23">
        <f t="shared" si="0"/>
        <v>0</v>
      </c>
      <c r="H19" s="15"/>
    </row>
    <row r="20" spans="1:8" ht="46.5" customHeight="1">
      <c r="A20" s="1" t="s">
        <v>122</v>
      </c>
      <c r="B20" s="1" t="s">
        <v>22</v>
      </c>
      <c r="C20" s="3">
        <v>200</v>
      </c>
      <c r="D20" s="6"/>
      <c r="E20" s="3">
        <v>298</v>
      </c>
      <c r="F20" s="6"/>
      <c r="G20" s="3">
        <f t="shared" si="0"/>
        <v>-98</v>
      </c>
      <c r="H20" s="10" t="s">
        <v>120</v>
      </c>
    </row>
    <row r="21" spans="1:8" ht="58.5" customHeight="1">
      <c r="A21" s="1" t="s">
        <v>123</v>
      </c>
      <c r="B21" s="1" t="s">
        <v>22</v>
      </c>
      <c r="C21" s="3">
        <v>250</v>
      </c>
      <c r="D21" s="6"/>
      <c r="E21" s="3">
        <v>704</v>
      </c>
      <c r="F21" s="6"/>
      <c r="G21" s="3">
        <f t="shared" si="0"/>
        <v>-454</v>
      </c>
      <c r="H21" s="10" t="s">
        <v>120</v>
      </c>
    </row>
    <row r="22" spans="1:8" ht="18.75" customHeight="1">
      <c r="A22" s="16" t="s">
        <v>39</v>
      </c>
      <c r="B22" s="16"/>
      <c r="C22" s="23">
        <v>100</v>
      </c>
      <c r="D22" s="24">
        <v>8247378.29</v>
      </c>
      <c r="E22" s="23">
        <v>100</v>
      </c>
      <c r="F22" s="24">
        <v>7542778.29</v>
      </c>
      <c r="G22" s="23">
        <f t="shared" si="0"/>
        <v>0</v>
      </c>
      <c r="H22" s="16"/>
    </row>
    <row r="23" spans="1:8" ht="25.5">
      <c r="A23" s="7" t="s">
        <v>42</v>
      </c>
      <c r="B23" s="7" t="s">
        <v>24</v>
      </c>
      <c r="C23" s="9">
        <v>67854</v>
      </c>
      <c r="D23" s="9" t="s">
        <v>26</v>
      </c>
      <c r="E23" s="9">
        <v>67854</v>
      </c>
      <c r="F23" s="9" t="s">
        <v>26</v>
      </c>
      <c r="G23" s="9">
        <f>C23-E23</f>
        <v>0</v>
      </c>
      <c r="H23" s="11"/>
    </row>
    <row r="24" spans="1:8" ht="38.25">
      <c r="A24" s="7" t="s">
        <v>89</v>
      </c>
      <c r="B24" s="7" t="s">
        <v>24</v>
      </c>
      <c r="C24" s="9">
        <v>120350</v>
      </c>
      <c r="D24" s="9" t="s">
        <v>26</v>
      </c>
      <c r="E24" s="9">
        <v>120350</v>
      </c>
      <c r="F24" s="9" t="s">
        <v>26</v>
      </c>
      <c r="G24" s="9">
        <f>C24-E24</f>
        <v>0</v>
      </c>
      <c r="H24" s="11"/>
    </row>
    <row r="25" spans="1:8" ht="19.5" customHeight="1">
      <c r="A25" s="16" t="s">
        <v>119</v>
      </c>
      <c r="B25" s="16"/>
      <c r="C25" s="23">
        <v>100</v>
      </c>
      <c r="D25" s="24">
        <v>1944370</v>
      </c>
      <c r="E25" s="23">
        <v>100</v>
      </c>
      <c r="F25" s="24">
        <v>1944370</v>
      </c>
      <c r="G25" s="23">
        <f>C25-E25</f>
        <v>0</v>
      </c>
      <c r="H25" s="16"/>
    </row>
    <row r="26" spans="1:8" ht="25.5">
      <c r="A26" s="1" t="s">
        <v>49</v>
      </c>
      <c r="B26" s="1" t="s">
        <v>22</v>
      </c>
      <c r="C26" s="3">
        <v>2893</v>
      </c>
      <c r="D26" s="3" t="s">
        <v>26</v>
      </c>
      <c r="E26" s="3">
        <v>2893</v>
      </c>
      <c r="F26" s="3" t="s">
        <v>26</v>
      </c>
      <c r="G26" s="3">
        <f>C26-E26</f>
        <v>0</v>
      </c>
      <c r="H26" s="1"/>
    </row>
    <row r="27" spans="1:8">
      <c r="A27" s="17" t="s">
        <v>51</v>
      </c>
      <c r="B27" s="17"/>
      <c r="C27" s="22"/>
      <c r="D27" s="18">
        <f>D28+D30</f>
        <v>3893300</v>
      </c>
      <c r="E27" s="22"/>
      <c r="F27" s="18">
        <f>F28+F30</f>
        <v>3893300</v>
      </c>
      <c r="G27" s="22">
        <f>C27-E27</f>
        <v>0</v>
      </c>
      <c r="H27" s="17"/>
    </row>
    <row r="28" spans="1:8" ht="63.75">
      <c r="A28" s="16" t="s">
        <v>27</v>
      </c>
      <c r="B28" s="16"/>
      <c r="C28" s="23">
        <v>100</v>
      </c>
      <c r="D28" s="24">
        <v>1167990</v>
      </c>
      <c r="E28" s="23">
        <v>100</v>
      </c>
      <c r="F28" s="24">
        <v>1167990</v>
      </c>
      <c r="G28" s="23">
        <v>0</v>
      </c>
      <c r="H28" s="16"/>
    </row>
    <row r="29" spans="1:8">
      <c r="A29" s="10" t="s">
        <v>80</v>
      </c>
      <c r="B29" s="1" t="s">
        <v>23</v>
      </c>
      <c r="C29" s="3" t="s">
        <v>18</v>
      </c>
      <c r="D29" s="3" t="s">
        <v>26</v>
      </c>
      <c r="E29" s="3" t="s">
        <v>18</v>
      </c>
      <c r="F29" s="3" t="s">
        <v>26</v>
      </c>
      <c r="G29" s="3">
        <v>0</v>
      </c>
      <c r="H29" s="1"/>
    </row>
    <row r="30" spans="1:8" ht="127.5">
      <c r="A30" s="15" t="s">
        <v>81</v>
      </c>
      <c r="B30" s="16"/>
      <c r="C30" s="23">
        <v>100</v>
      </c>
      <c r="D30" s="24">
        <v>2725310</v>
      </c>
      <c r="E30" s="23">
        <v>100</v>
      </c>
      <c r="F30" s="24">
        <v>2725310</v>
      </c>
      <c r="G30" s="23"/>
      <c r="H30" s="16"/>
    </row>
    <row r="31" spans="1:8">
      <c r="A31" s="10" t="s">
        <v>82</v>
      </c>
      <c r="B31" s="1" t="s">
        <v>23</v>
      </c>
      <c r="C31" s="3">
        <v>2346</v>
      </c>
      <c r="D31" s="3" t="s">
        <v>26</v>
      </c>
      <c r="E31" s="3">
        <v>2346</v>
      </c>
      <c r="F31" s="3" t="s">
        <v>26</v>
      </c>
      <c r="G31" s="3">
        <v>0</v>
      </c>
      <c r="H31" s="1"/>
    </row>
    <row r="32" spans="1:8" ht="25.5">
      <c r="A32" s="10" t="s">
        <v>83</v>
      </c>
      <c r="B32" s="1" t="s">
        <v>23</v>
      </c>
      <c r="C32" s="3" t="s">
        <v>15</v>
      </c>
      <c r="D32" s="3" t="s">
        <v>26</v>
      </c>
      <c r="E32" s="3" t="s">
        <v>15</v>
      </c>
      <c r="F32" s="3" t="s">
        <v>26</v>
      </c>
      <c r="G32" s="3">
        <v>0</v>
      </c>
      <c r="H32" s="1"/>
    </row>
    <row r="33" spans="1:8" ht="41.25" customHeight="1">
      <c r="A33" s="10" t="s">
        <v>85</v>
      </c>
      <c r="B33" s="1" t="s">
        <v>28</v>
      </c>
      <c r="C33" s="3">
        <v>100</v>
      </c>
      <c r="D33" s="3" t="s">
        <v>26</v>
      </c>
      <c r="E33" s="3">
        <v>100</v>
      </c>
      <c r="F33" s="3" t="s">
        <v>26</v>
      </c>
      <c r="G33" s="3">
        <v>0</v>
      </c>
      <c r="H33" s="1"/>
    </row>
    <row r="34" spans="1:8">
      <c r="A34" s="1" t="s">
        <v>29</v>
      </c>
      <c r="B34" s="10" t="s">
        <v>23</v>
      </c>
      <c r="C34" s="3">
        <v>50</v>
      </c>
      <c r="D34" s="3" t="s">
        <v>26</v>
      </c>
      <c r="E34" s="3">
        <v>50</v>
      </c>
      <c r="F34" s="3" t="s">
        <v>26</v>
      </c>
      <c r="G34" s="3">
        <v>0</v>
      </c>
      <c r="H34" s="1"/>
    </row>
    <row r="35" spans="1:8">
      <c r="A35" s="10" t="s">
        <v>84</v>
      </c>
      <c r="B35" s="1" t="s">
        <v>30</v>
      </c>
      <c r="C35" s="3" t="s">
        <v>31</v>
      </c>
      <c r="D35" s="3" t="s">
        <v>26</v>
      </c>
      <c r="E35" s="3" t="s">
        <v>31</v>
      </c>
      <c r="F35" s="3" t="s">
        <v>26</v>
      </c>
      <c r="G35" s="3">
        <v>0</v>
      </c>
      <c r="H35" s="1"/>
    </row>
    <row r="36" spans="1:8">
      <c r="A36" s="1" t="s">
        <v>32</v>
      </c>
      <c r="B36" s="1" t="s">
        <v>33</v>
      </c>
      <c r="C36" s="3" t="s">
        <v>16</v>
      </c>
      <c r="D36" s="3" t="s">
        <v>26</v>
      </c>
      <c r="E36" s="3" t="s">
        <v>16</v>
      </c>
      <c r="F36" s="3" t="s">
        <v>26</v>
      </c>
      <c r="G36" s="3">
        <v>0</v>
      </c>
      <c r="H36" s="1"/>
    </row>
    <row r="37" spans="1:8">
      <c r="A37" s="17" t="s">
        <v>96</v>
      </c>
      <c r="B37" s="17"/>
      <c r="C37" s="22"/>
      <c r="D37" s="18">
        <f>D38+D40</f>
        <v>56448308.009999998</v>
      </c>
      <c r="E37" s="22"/>
      <c r="F37" s="18">
        <f>F38+F40</f>
        <v>47004318.079999998</v>
      </c>
      <c r="G37" s="22"/>
      <c r="H37" s="17"/>
    </row>
    <row r="38" spans="1:8" s="14" customFormat="1">
      <c r="A38" s="39" t="s">
        <v>52</v>
      </c>
      <c r="B38" s="40"/>
      <c r="C38" s="31">
        <v>100</v>
      </c>
      <c r="D38" s="41">
        <v>1003400</v>
      </c>
      <c r="E38" s="31">
        <v>100</v>
      </c>
      <c r="F38" s="41">
        <v>1003400</v>
      </c>
      <c r="G38" s="23">
        <v>0</v>
      </c>
      <c r="H38" s="16"/>
    </row>
    <row r="39" spans="1:8" s="14" customFormat="1" ht="24">
      <c r="A39" s="42" t="s">
        <v>71</v>
      </c>
      <c r="B39" s="43" t="s">
        <v>91</v>
      </c>
      <c r="C39" s="32">
        <v>247</v>
      </c>
      <c r="D39" s="44"/>
      <c r="E39" s="32">
        <v>247</v>
      </c>
      <c r="F39" s="44"/>
      <c r="G39" s="3">
        <f>C39-E39</f>
        <v>0</v>
      </c>
      <c r="H39" s="13"/>
    </row>
    <row r="40" spans="1:8" ht="48">
      <c r="A40" s="39" t="s">
        <v>58</v>
      </c>
      <c r="B40" s="45"/>
      <c r="C40" s="46">
        <v>100</v>
      </c>
      <c r="D40" s="41">
        <v>55444908.009999998</v>
      </c>
      <c r="E40" s="46">
        <v>100</v>
      </c>
      <c r="F40" s="41">
        <v>46000918.079999998</v>
      </c>
      <c r="G40" s="24"/>
      <c r="H40" s="16"/>
    </row>
    <row r="41" spans="1:8">
      <c r="A41" s="42" t="s">
        <v>59</v>
      </c>
      <c r="B41" s="43" t="s">
        <v>91</v>
      </c>
      <c r="C41" s="33">
        <v>38</v>
      </c>
      <c r="D41" s="47" t="s">
        <v>60</v>
      </c>
      <c r="E41" s="33">
        <v>38</v>
      </c>
      <c r="F41" s="48">
        <v>0</v>
      </c>
      <c r="G41" s="28">
        <f t="shared" ref="G41:G46" si="1">C41-E41</f>
        <v>0</v>
      </c>
      <c r="H41" s="1"/>
    </row>
    <row r="42" spans="1:8">
      <c r="A42" s="42" t="s">
        <v>124</v>
      </c>
      <c r="B42" s="49" t="s">
        <v>131</v>
      </c>
      <c r="C42" s="33">
        <v>1488202</v>
      </c>
      <c r="D42" s="48" t="s">
        <v>60</v>
      </c>
      <c r="E42" s="33">
        <v>1488202</v>
      </c>
      <c r="F42" s="48">
        <v>0</v>
      </c>
      <c r="G42" s="28">
        <f t="shared" si="1"/>
        <v>0</v>
      </c>
      <c r="H42" s="1"/>
    </row>
    <row r="43" spans="1:8">
      <c r="A43" s="42" t="s">
        <v>125</v>
      </c>
      <c r="B43" s="49" t="s">
        <v>91</v>
      </c>
      <c r="C43" s="33">
        <v>140</v>
      </c>
      <c r="D43" s="48" t="s">
        <v>60</v>
      </c>
      <c r="E43" s="33">
        <v>140</v>
      </c>
      <c r="F43" s="48">
        <v>0</v>
      </c>
      <c r="G43" s="28">
        <f t="shared" si="1"/>
        <v>0</v>
      </c>
      <c r="H43" s="1"/>
    </row>
    <row r="44" spans="1:8" ht="24">
      <c r="A44" s="42" t="s">
        <v>126</v>
      </c>
      <c r="B44" s="49" t="s">
        <v>132</v>
      </c>
      <c r="C44" s="33">
        <v>210</v>
      </c>
      <c r="D44" s="48" t="s">
        <v>60</v>
      </c>
      <c r="E44" s="33">
        <v>210</v>
      </c>
      <c r="F44" s="48">
        <v>0</v>
      </c>
      <c r="G44" s="28">
        <f t="shared" si="1"/>
        <v>0</v>
      </c>
      <c r="H44" s="1"/>
    </row>
    <row r="45" spans="1:8" ht="24">
      <c r="A45" s="42" t="s">
        <v>127</v>
      </c>
      <c r="B45" s="49" t="s">
        <v>131</v>
      </c>
      <c r="C45" s="33" t="s">
        <v>128</v>
      </c>
      <c r="D45" s="48" t="s">
        <v>60</v>
      </c>
      <c r="E45" s="33" t="s">
        <v>128</v>
      </c>
      <c r="F45" s="48">
        <v>0</v>
      </c>
      <c r="G45" s="28">
        <f t="shared" si="1"/>
        <v>0</v>
      </c>
      <c r="H45" s="1"/>
    </row>
    <row r="46" spans="1:8" ht="24">
      <c r="A46" s="42" t="s">
        <v>129</v>
      </c>
      <c r="B46" s="49" t="s">
        <v>133</v>
      </c>
      <c r="C46" s="33" t="s">
        <v>130</v>
      </c>
      <c r="D46" s="48" t="s">
        <v>60</v>
      </c>
      <c r="E46" s="33" t="s">
        <v>130</v>
      </c>
      <c r="F46" s="48">
        <v>0</v>
      </c>
      <c r="G46" s="28">
        <f t="shared" si="1"/>
        <v>0</v>
      </c>
      <c r="H46" s="1"/>
    </row>
    <row r="47" spans="1:8">
      <c r="A47" s="17" t="s">
        <v>54</v>
      </c>
      <c r="B47" s="17"/>
      <c r="C47" s="22"/>
      <c r="D47" s="18">
        <f>D48+D51+D63+D67</f>
        <v>82272452.440000013</v>
      </c>
      <c r="E47" s="18"/>
      <c r="F47" s="18">
        <f>F48+F51+F63+F67</f>
        <v>80886911.489999995</v>
      </c>
      <c r="G47" s="22"/>
      <c r="H47" s="17"/>
    </row>
    <row r="48" spans="1:8" ht="24" customHeight="1">
      <c r="A48" s="39" t="s">
        <v>61</v>
      </c>
      <c r="B48" s="40"/>
      <c r="C48" s="25">
        <v>100</v>
      </c>
      <c r="D48" s="50">
        <v>33193351.879999999</v>
      </c>
      <c r="E48" s="25">
        <v>100</v>
      </c>
      <c r="F48" s="50">
        <v>33056445.329999998</v>
      </c>
      <c r="G48" s="23"/>
      <c r="H48" s="16"/>
    </row>
    <row r="49" spans="1:8" ht="24">
      <c r="A49" s="42" t="s">
        <v>62</v>
      </c>
      <c r="B49" s="43" t="s">
        <v>94</v>
      </c>
      <c r="C49" s="26">
        <v>2864841</v>
      </c>
      <c r="D49" s="51" t="s">
        <v>60</v>
      </c>
      <c r="E49" s="26">
        <v>2864841</v>
      </c>
      <c r="F49" s="52">
        <v>0</v>
      </c>
      <c r="G49" s="28">
        <f>C49-E49</f>
        <v>0</v>
      </c>
      <c r="H49" s="1"/>
    </row>
    <row r="50" spans="1:8" ht="24">
      <c r="A50" s="42" t="s">
        <v>63</v>
      </c>
      <c r="B50" s="49" t="s">
        <v>92</v>
      </c>
      <c r="C50" s="26">
        <v>309.5</v>
      </c>
      <c r="D50" s="51" t="s">
        <v>60</v>
      </c>
      <c r="E50" s="26">
        <v>309.5</v>
      </c>
      <c r="F50" s="52">
        <v>0</v>
      </c>
      <c r="G50" s="28">
        <f>C50-E50</f>
        <v>0</v>
      </c>
      <c r="H50" s="1"/>
    </row>
    <row r="51" spans="1:8" ht="15" customHeight="1">
      <c r="A51" s="39" t="s">
        <v>52</v>
      </c>
      <c r="B51" s="40"/>
      <c r="C51" s="25">
        <v>100</v>
      </c>
      <c r="D51" s="41">
        <v>42893077.479999997</v>
      </c>
      <c r="E51" s="31">
        <v>100</v>
      </c>
      <c r="F51" s="41">
        <v>42225531.770000003</v>
      </c>
      <c r="G51" s="23"/>
      <c r="H51" s="16"/>
    </row>
    <row r="52" spans="1:8">
      <c r="A52" s="42" t="s">
        <v>64</v>
      </c>
      <c r="B52" s="49" t="s">
        <v>93</v>
      </c>
      <c r="C52" s="27">
        <v>501.5</v>
      </c>
      <c r="D52" s="51" t="s">
        <v>60</v>
      </c>
      <c r="E52" s="27">
        <v>501.5</v>
      </c>
      <c r="F52" s="51" t="s">
        <v>60</v>
      </c>
      <c r="G52" s="28">
        <f>C52-E52</f>
        <v>0</v>
      </c>
      <c r="H52" s="1"/>
    </row>
    <row r="53" spans="1:8">
      <c r="A53" s="42" t="s">
        <v>65</v>
      </c>
      <c r="B53" s="43" t="s">
        <v>91</v>
      </c>
      <c r="C53" s="27">
        <v>34</v>
      </c>
      <c r="D53" s="51" t="s">
        <v>60</v>
      </c>
      <c r="E53" s="27">
        <v>34</v>
      </c>
      <c r="F53" s="51" t="s">
        <v>60</v>
      </c>
      <c r="G53" s="28">
        <f t="shared" ref="G53:G62" si="2">C53-E53</f>
        <v>0</v>
      </c>
      <c r="H53" s="1"/>
    </row>
    <row r="54" spans="1:8">
      <c r="A54" s="42" t="s">
        <v>66</v>
      </c>
      <c r="B54" s="43" t="s">
        <v>91</v>
      </c>
      <c r="C54" s="26">
        <v>2</v>
      </c>
      <c r="D54" s="51" t="s">
        <v>60</v>
      </c>
      <c r="E54" s="26">
        <v>2</v>
      </c>
      <c r="F54" s="51" t="s">
        <v>60</v>
      </c>
      <c r="G54" s="28">
        <f t="shared" si="2"/>
        <v>0</v>
      </c>
      <c r="H54" s="1"/>
    </row>
    <row r="55" spans="1:8">
      <c r="A55" s="42" t="s">
        <v>70</v>
      </c>
      <c r="B55" s="43" t="s">
        <v>95</v>
      </c>
      <c r="C55" s="26">
        <v>70320</v>
      </c>
      <c r="D55" s="51" t="s">
        <v>60</v>
      </c>
      <c r="E55" s="26">
        <v>70320</v>
      </c>
      <c r="F55" s="51" t="s">
        <v>60</v>
      </c>
      <c r="G55" s="28">
        <f t="shared" si="2"/>
        <v>0</v>
      </c>
      <c r="H55" s="1"/>
    </row>
    <row r="56" spans="1:8">
      <c r="A56" s="42" t="s">
        <v>68</v>
      </c>
      <c r="B56" s="43" t="s">
        <v>91</v>
      </c>
      <c r="C56" s="26">
        <v>69</v>
      </c>
      <c r="D56" s="51" t="s">
        <v>60</v>
      </c>
      <c r="E56" s="26">
        <v>69</v>
      </c>
      <c r="F56" s="51" t="s">
        <v>60</v>
      </c>
      <c r="G56" s="28">
        <f t="shared" si="2"/>
        <v>0</v>
      </c>
      <c r="H56" s="1"/>
    </row>
    <row r="57" spans="1:8">
      <c r="A57" s="42" t="s">
        <v>134</v>
      </c>
      <c r="B57" s="43" t="s">
        <v>91</v>
      </c>
      <c r="C57" s="26">
        <v>5</v>
      </c>
      <c r="D57" s="51" t="s">
        <v>60</v>
      </c>
      <c r="E57" s="26">
        <v>5</v>
      </c>
      <c r="F57" s="51" t="s">
        <v>60</v>
      </c>
      <c r="G57" s="28">
        <f t="shared" si="2"/>
        <v>0</v>
      </c>
      <c r="H57" s="1"/>
    </row>
    <row r="58" spans="1:8" ht="36">
      <c r="A58" s="42" t="s">
        <v>136</v>
      </c>
      <c r="B58" s="43" t="s">
        <v>91</v>
      </c>
      <c r="C58" s="26">
        <v>1</v>
      </c>
      <c r="D58" s="51" t="s">
        <v>60</v>
      </c>
      <c r="E58" s="26">
        <v>1</v>
      </c>
      <c r="F58" s="51" t="s">
        <v>60</v>
      </c>
      <c r="G58" s="28">
        <f t="shared" si="2"/>
        <v>0</v>
      </c>
      <c r="H58" s="1"/>
    </row>
    <row r="59" spans="1:8" ht="24">
      <c r="A59" s="42" t="s">
        <v>67</v>
      </c>
      <c r="B59" s="43" t="s">
        <v>91</v>
      </c>
      <c r="C59" s="26">
        <v>13</v>
      </c>
      <c r="D59" s="51" t="s">
        <v>60</v>
      </c>
      <c r="E59" s="26">
        <v>13</v>
      </c>
      <c r="F59" s="51" t="s">
        <v>60</v>
      </c>
      <c r="G59" s="28">
        <f t="shared" si="2"/>
        <v>0</v>
      </c>
      <c r="H59" s="1"/>
    </row>
    <row r="60" spans="1:8">
      <c r="A60" s="42" t="s">
        <v>72</v>
      </c>
      <c r="B60" s="43" t="s">
        <v>91</v>
      </c>
      <c r="C60" s="26">
        <v>4</v>
      </c>
      <c r="D60" s="51" t="s">
        <v>60</v>
      </c>
      <c r="E60" s="26">
        <v>4</v>
      </c>
      <c r="F60" s="51" t="s">
        <v>60</v>
      </c>
      <c r="G60" s="28">
        <f t="shared" si="2"/>
        <v>0</v>
      </c>
      <c r="H60" s="1"/>
    </row>
    <row r="61" spans="1:8" ht="24">
      <c r="A61" s="42" t="s">
        <v>129</v>
      </c>
      <c r="B61" s="43" t="s">
        <v>91</v>
      </c>
      <c r="C61" s="26">
        <v>112</v>
      </c>
      <c r="D61" s="51" t="s">
        <v>60</v>
      </c>
      <c r="E61" s="26">
        <v>112</v>
      </c>
      <c r="F61" s="51" t="s">
        <v>60</v>
      </c>
      <c r="G61" s="28">
        <f t="shared" si="2"/>
        <v>0</v>
      </c>
      <c r="H61" s="1"/>
    </row>
    <row r="62" spans="1:8">
      <c r="A62" s="42" t="s">
        <v>78</v>
      </c>
      <c r="B62" s="43" t="s">
        <v>135</v>
      </c>
      <c r="C62" s="26">
        <v>14928.91</v>
      </c>
      <c r="D62" s="51" t="s">
        <v>60</v>
      </c>
      <c r="E62" s="26">
        <v>14928.91</v>
      </c>
      <c r="F62" s="51" t="s">
        <v>60</v>
      </c>
      <c r="G62" s="28">
        <f t="shared" si="2"/>
        <v>0</v>
      </c>
      <c r="H62" s="1"/>
    </row>
    <row r="63" spans="1:8">
      <c r="A63" s="39" t="s">
        <v>53</v>
      </c>
      <c r="B63" s="40"/>
      <c r="C63" s="25">
        <v>100</v>
      </c>
      <c r="D63" s="50">
        <v>1304422.93</v>
      </c>
      <c r="E63" s="25">
        <v>100</v>
      </c>
      <c r="F63" s="50">
        <v>1302186.93</v>
      </c>
      <c r="G63" s="23"/>
      <c r="H63" s="16"/>
    </row>
    <row r="64" spans="1:8">
      <c r="A64" s="42" t="s">
        <v>73</v>
      </c>
      <c r="B64" s="43" t="s">
        <v>91</v>
      </c>
      <c r="C64" s="27">
        <v>3</v>
      </c>
      <c r="D64" s="51" t="s">
        <v>60</v>
      </c>
      <c r="E64" s="27">
        <v>3</v>
      </c>
      <c r="F64" s="51" t="s">
        <v>60</v>
      </c>
      <c r="G64" s="28">
        <f>C64-E64</f>
        <v>0</v>
      </c>
      <c r="H64" s="1"/>
    </row>
    <row r="65" spans="1:8">
      <c r="A65" s="42" t="s">
        <v>75</v>
      </c>
      <c r="B65" s="43" t="s">
        <v>131</v>
      </c>
      <c r="C65" s="27">
        <v>62830</v>
      </c>
      <c r="D65" s="51" t="s">
        <v>60</v>
      </c>
      <c r="E65" s="27">
        <v>62830</v>
      </c>
      <c r="F65" s="51" t="s">
        <v>60</v>
      </c>
      <c r="G65" s="28">
        <f>C65-E65</f>
        <v>0</v>
      </c>
      <c r="H65" s="1"/>
    </row>
    <row r="66" spans="1:8" ht="48">
      <c r="A66" s="42" t="s">
        <v>74</v>
      </c>
      <c r="B66" s="49" t="s">
        <v>91</v>
      </c>
      <c r="C66" s="27">
        <v>4</v>
      </c>
      <c r="D66" s="51" t="s">
        <v>60</v>
      </c>
      <c r="E66" s="27">
        <v>4</v>
      </c>
      <c r="F66" s="51" t="s">
        <v>60</v>
      </c>
      <c r="G66" s="28">
        <f>C66-E66</f>
        <v>0</v>
      </c>
      <c r="H66" s="1"/>
    </row>
    <row r="67" spans="1:8" ht="21.75" customHeight="1">
      <c r="A67" s="39" t="s">
        <v>76</v>
      </c>
      <c r="B67" s="40"/>
      <c r="C67" s="25">
        <v>100</v>
      </c>
      <c r="D67" s="50">
        <v>4881600.1500000004</v>
      </c>
      <c r="E67" s="25">
        <v>100</v>
      </c>
      <c r="F67" s="50">
        <v>4302747.46</v>
      </c>
      <c r="G67" s="23"/>
      <c r="H67" s="16"/>
    </row>
    <row r="68" spans="1:8">
      <c r="A68" s="42" t="s">
        <v>77</v>
      </c>
      <c r="B68" s="43" t="s">
        <v>95</v>
      </c>
      <c r="C68" s="26">
        <v>1054</v>
      </c>
      <c r="D68" s="51" t="s">
        <v>60</v>
      </c>
      <c r="E68" s="26">
        <v>1054</v>
      </c>
      <c r="F68" s="51" t="s">
        <v>60</v>
      </c>
      <c r="G68" s="29">
        <f>C68-E68</f>
        <v>0</v>
      </c>
      <c r="H68" s="1"/>
    </row>
    <row r="69" spans="1:8" ht="24">
      <c r="A69" s="42" t="s">
        <v>137</v>
      </c>
      <c r="B69" s="43" t="s">
        <v>131</v>
      </c>
      <c r="C69" s="26">
        <v>1</v>
      </c>
      <c r="D69" s="51" t="s">
        <v>60</v>
      </c>
      <c r="E69" s="26">
        <v>1</v>
      </c>
      <c r="F69" s="51" t="s">
        <v>60</v>
      </c>
      <c r="G69" s="29">
        <f>C69-E69</f>
        <v>0</v>
      </c>
      <c r="H69" s="1"/>
    </row>
    <row r="70" spans="1:8">
      <c r="A70" s="42" t="s">
        <v>138</v>
      </c>
      <c r="B70" s="49" t="s">
        <v>91</v>
      </c>
      <c r="C70" s="26">
        <v>7</v>
      </c>
      <c r="D70" s="51" t="s">
        <v>60</v>
      </c>
      <c r="E70" s="26">
        <v>7</v>
      </c>
      <c r="F70" s="51" t="s">
        <v>60</v>
      </c>
      <c r="G70" s="29">
        <f>C70-E70</f>
        <v>0</v>
      </c>
      <c r="H70" s="1"/>
    </row>
    <row r="71" spans="1:8">
      <c r="A71" s="42" t="s">
        <v>69</v>
      </c>
      <c r="B71" s="49" t="s">
        <v>91</v>
      </c>
      <c r="C71" s="26">
        <v>271</v>
      </c>
      <c r="D71" s="51" t="s">
        <v>60</v>
      </c>
      <c r="E71" s="26">
        <v>271</v>
      </c>
      <c r="F71" s="51" t="s">
        <v>60</v>
      </c>
      <c r="G71" s="29">
        <f>C71-E71</f>
        <v>0</v>
      </c>
      <c r="H71" s="1"/>
    </row>
    <row r="72" spans="1:8" ht="25.5">
      <c r="A72" s="1" t="s">
        <v>79</v>
      </c>
      <c r="B72" s="10" t="s">
        <v>131</v>
      </c>
      <c r="C72" s="30">
        <v>100000</v>
      </c>
      <c r="D72" s="51" t="s">
        <v>60</v>
      </c>
      <c r="E72" s="30">
        <v>100000</v>
      </c>
      <c r="F72" s="51" t="s">
        <v>60</v>
      </c>
      <c r="G72" s="29">
        <f>C72-E72</f>
        <v>0</v>
      </c>
      <c r="H72" s="1"/>
    </row>
    <row r="73" spans="1:8">
      <c r="A73" s="17" t="s">
        <v>41</v>
      </c>
      <c r="B73" s="17"/>
      <c r="C73" s="22"/>
      <c r="D73" s="18">
        <v>21639093.98</v>
      </c>
      <c r="E73" s="22"/>
      <c r="F73" s="18">
        <v>21639093.98</v>
      </c>
      <c r="G73" s="22">
        <v>0</v>
      </c>
      <c r="H73" s="17"/>
    </row>
    <row r="74" spans="1:8" ht="38.25">
      <c r="A74" s="16" t="s">
        <v>34</v>
      </c>
      <c r="B74" s="15" t="s">
        <v>99</v>
      </c>
      <c r="C74" s="23">
        <v>127649</v>
      </c>
      <c r="D74" s="23" t="s">
        <v>26</v>
      </c>
      <c r="E74" s="23">
        <v>127649</v>
      </c>
      <c r="F74" s="23" t="s">
        <v>26</v>
      </c>
      <c r="G74" s="23">
        <f>C74-E74</f>
        <v>0</v>
      </c>
      <c r="H74" s="16"/>
    </row>
    <row r="75" spans="1:8" ht="25.5">
      <c r="A75" s="16" t="s">
        <v>50</v>
      </c>
      <c r="B75" s="15" t="s">
        <v>100</v>
      </c>
      <c r="C75" s="23">
        <v>2700</v>
      </c>
      <c r="D75" s="23" t="s">
        <v>26</v>
      </c>
      <c r="E75" s="23">
        <v>2700</v>
      </c>
      <c r="F75" s="23" t="s">
        <v>26</v>
      </c>
      <c r="G75" s="23">
        <f>C75-E75</f>
        <v>0</v>
      </c>
      <c r="H75" s="16"/>
    </row>
    <row r="76" spans="1:8" ht="38.25">
      <c r="A76" s="15" t="s">
        <v>101</v>
      </c>
      <c r="B76" s="15" t="s">
        <v>100</v>
      </c>
      <c r="C76" s="23">
        <v>1455</v>
      </c>
      <c r="D76" s="23" t="s">
        <v>26</v>
      </c>
      <c r="E76" s="23">
        <v>1471</v>
      </c>
      <c r="F76" s="23" t="s">
        <v>26</v>
      </c>
      <c r="G76" s="23">
        <f>C76-E76</f>
        <v>-16</v>
      </c>
      <c r="H76" s="15" t="s">
        <v>116</v>
      </c>
    </row>
    <row r="77" spans="1:8" ht="25.5">
      <c r="A77" s="16" t="s">
        <v>44</v>
      </c>
      <c r="B77" s="15" t="s">
        <v>97</v>
      </c>
      <c r="C77" s="23">
        <v>530</v>
      </c>
      <c r="D77" s="23" t="s">
        <v>26</v>
      </c>
      <c r="E77" s="23">
        <v>530</v>
      </c>
      <c r="F77" s="23" t="s">
        <v>26</v>
      </c>
      <c r="G77" s="23">
        <f>C77-E77</f>
        <v>0</v>
      </c>
      <c r="H77" s="15"/>
    </row>
    <row r="78" spans="1:8" ht="38.25">
      <c r="A78" s="16" t="s">
        <v>45</v>
      </c>
      <c r="B78" s="15" t="s">
        <v>98</v>
      </c>
      <c r="C78" s="23">
        <v>114</v>
      </c>
      <c r="D78" s="23" t="s">
        <v>26</v>
      </c>
      <c r="E78" s="23">
        <v>114</v>
      </c>
      <c r="F78" s="23" t="s">
        <v>26</v>
      </c>
      <c r="G78" s="23">
        <f>C78-E78</f>
        <v>0</v>
      </c>
      <c r="H78" s="15"/>
    </row>
    <row r="79" spans="1:8">
      <c r="A79" s="17" t="s">
        <v>39</v>
      </c>
      <c r="B79" s="17"/>
      <c r="C79" s="22"/>
      <c r="D79" s="18">
        <v>39165668.219999999</v>
      </c>
      <c r="E79" s="22"/>
      <c r="F79" s="18">
        <v>39159721.710000001</v>
      </c>
      <c r="G79" s="22"/>
      <c r="H79" s="17"/>
    </row>
    <row r="80" spans="1:8" ht="51">
      <c r="A80" s="16" t="s">
        <v>86</v>
      </c>
      <c r="B80" s="16" t="s">
        <v>22</v>
      </c>
      <c r="C80" s="23">
        <v>623</v>
      </c>
      <c r="D80" s="23" t="s">
        <v>26</v>
      </c>
      <c r="E80" s="23">
        <v>623</v>
      </c>
      <c r="F80" s="23" t="s">
        <v>26</v>
      </c>
      <c r="G80" s="23">
        <f t="shared" ref="G80:G92" si="3">C80-E80</f>
        <v>0</v>
      </c>
      <c r="H80" s="16"/>
    </row>
    <row r="81" spans="1:8" ht="51">
      <c r="A81" s="16" t="s">
        <v>86</v>
      </c>
      <c r="B81" s="16" t="s">
        <v>103</v>
      </c>
      <c r="C81" s="23">
        <v>24216</v>
      </c>
      <c r="D81" s="23" t="s">
        <v>26</v>
      </c>
      <c r="E81" s="23">
        <v>23766</v>
      </c>
      <c r="F81" s="23" t="s">
        <v>26</v>
      </c>
      <c r="G81" s="23">
        <f t="shared" si="3"/>
        <v>450</v>
      </c>
      <c r="H81" s="15" t="s">
        <v>88</v>
      </c>
    </row>
    <row r="82" spans="1:8">
      <c r="A82" s="16" t="s">
        <v>87</v>
      </c>
      <c r="B82" s="16" t="s">
        <v>102</v>
      </c>
      <c r="C82" s="23">
        <v>5</v>
      </c>
      <c r="D82" s="23" t="s">
        <v>26</v>
      </c>
      <c r="E82" s="23">
        <v>0</v>
      </c>
      <c r="F82" s="23" t="s">
        <v>26</v>
      </c>
      <c r="G82" s="23">
        <f t="shared" si="3"/>
        <v>5</v>
      </c>
      <c r="H82" s="15" t="s">
        <v>108</v>
      </c>
    </row>
    <row r="83" spans="1:8" ht="38.25">
      <c r="A83" s="16" t="s">
        <v>104</v>
      </c>
      <c r="B83" s="16" t="s">
        <v>22</v>
      </c>
      <c r="C83" s="23">
        <v>383</v>
      </c>
      <c r="D83" s="23" t="s">
        <v>26</v>
      </c>
      <c r="E83" s="23">
        <v>383</v>
      </c>
      <c r="F83" s="23" t="s">
        <v>26</v>
      </c>
      <c r="G83" s="23">
        <f t="shared" si="3"/>
        <v>0</v>
      </c>
      <c r="H83" s="16"/>
    </row>
    <row r="84" spans="1:8" ht="25.5">
      <c r="A84" s="16" t="s">
        <v>105</v>
      </c>
      <c r="B84" s="16" t="s">
        <v>22</v>
      </c>
      <c r="C84" s="23">
        <v>145</v>
      </c>
      <c r="D84" s="23" t="s">
        <v>26</v>
      </c>
      <c r="E84" s="23">
        <v>145</v>
      </c>
      <c r="F84" s="23" t="s">
        <v>26</v>
      </c>
      <c r="G84" s="23">
        <f t="shared" si="3"/>
        <v>0</v>
      </c>
      <c r="H84" s="16"/>
    </row>
    <row r="85" spans="1:8" ht="38.25">
      <c r="A85" s="16" t="s">
        <v>106</v>
      </c>
      <c r="B85" s="16" t="s">
        <v>22</v>
      </c>
      <c r="C85" s="23">
        <v>8</v>
      </c>
      <c r="D85" s="23" t="s">
        <v>26</v>
      </c>
      <c r="E85" s="23">
        <v>9</v>
      </c>
      <c r="F85" s="23" t="s">
        <v>26</v>
      </c>
      <c r="G85" s="23">
        <f t="shared" si="3"/>
        <v>-1</v>
      </c>
      <c r="H85" s="16" t="s">
        <v>107</v>
      </c>
    </row>
    <row r="86" spans="1:8" ht="38.25">
      <c r="A86" s="16" t="s">
        <v>109</v>
      </c>
      <c r="B86" s="16" t="s">
        <v>22</v>
      </c>
      <c r="C86" s="23">
        <v>133</v>
      </c>
      <c r="D86" s="23" t="s">
        <v>26</v>
      </c>
      <c r="E86" s="23">
        <v>133</v>
      </c>
      <c r="F86" s="23" t="s">
        <v>26</v>
      </c>
      <c r="G86" s="23">
        <f t="shared" si="3"/>
        <v>0</v>
      </c>
      <c r="H86" s="16"/>
    </row>
    <row r="87" spans="1:8" ht="38.25">
      <c r="A87" s="16" t="s">
        <v>110</v>
      </c>
      <c r="B87" s="16" t="s">
        <v>22</v>
      </c>
      <c r="C87" s="23">
        <v>50</v>
      </c>
      <c r="D87" s="23" t="s">
        <v>26</v>
      </c>
      <c r="E87" s="23">
        <v>50</v>
      </c>
      <c r="F87" s="23" t="s">
        <v>26</v>
      </c>
      <c r="G87" s="23">
        <f t="shared" si="3"/>
        <v>0</v>
      </c>
      <c r="H87" s="16"/>
    </row>
    <row r="88" spans="1:8" ht="38.25">
      <c r="A88" s="16" t="s">
        <v>111</v>
      </c>
      <c r="B88" s="16" t="s">
        <v>22</v>
      </c>
      <c r="C88" s="23">
        <v>11</v>
      </c>
      <c r="D88" s="23" t="s">
        <v>26</v>
      </c>
      <c r="E88" s="23">
        <v>11</v>
      </c>
      <c r="F88" s="23" t="s">
        <v>26</v>
      </c>
      <c r="G88" s="23">
        <f t="shared" si="3"/>
        <v>0</v>
      </c>
      <c r="H88" s="16"/>
    </row>
    <row r="89" spans="1:8" ht="38.25">
      <c r="A89" s="16" t="s">
        <v>112</v>
      </c>
      <c r="B89" s="16" t="s">
        <v>22</v>
      </c>
      <c r="C89" s="23">
        <v>11</v>
      </c>
      <c r="D89" s="23" t="s">
        <v>26</v>
      </c>
      <c r="E89" s="23">
        <v>11</v>
      </c>
      <c r="F89" s="23" t="s">
        <v>26</v>
      </c>
      <c r="G89" s="23">
        <f t="shared" si="3"/>
        <v>0</v>
      </c>
      <c r="H89" s="16"/>
    </row>
    <row r="90" spans="1:8" ht="25.5">
      <c r="A90" s="16" t="s">
        <v>113</v>
      </c>
      <c r="B90" s="16" t="s">
        <v>22</v>
      </c>
      <c r="C90" s="23">
        <v>208</v>
      </c>
      <c r="D90" s="23" t="s">
        <v>26</v>
      </c>
      <c r="E90" s="23">
        <v>208</v>
      </c>
      <c r="F90" s="23" t="s">
        <v>26</v>
      </c>
      <c r="G90" s="23">
        <f t="shared" si="3"/>
        <v>0</v>
      </c>
      <c r="H90" s="16"/>
    </row>
    <row r="91" spans="1:8" ht="25.5">
      <c r="A91" s="16" t="s">
        <v>114</v>
      </c>
      <c r="B91" s="16" t="s">
        <v>22</v>
      </c>
      <c r="C91" s="23">
        <v>67</v>
      </c>
      <c r="D91" s="23" t="s">
        <v>26</v>
      </c>
      <c r="E91" s="23">
        <v>67</v>
      </c>
      <c r="F91" s="23" t="s">
        <v>26</v>
      </c>
      <c r="G91" s="23">
        <f t="shared" si="3"/>
        <v>0</v>
      </c>
      <c r="H91" s="16"/>
    </row>
    <row r="92" spans="1:8" ht="38.25">
      <c r="A92" s="16" t="s">
        <v>115</v>
      </c>
      <c r="B92" s="16" t="s">
        <v>22</v>
      </c>
      <c r="C92" s="23">
        <v>25</v>
      </c>
      <c r="D92" s="23" t="s">
        <v>26</v>
      </c>
      <c r="E92" s="23">
        <v>25</v>
      </c>
      <c r="F92" s="23" t="s">
        <v>26</v>
      </c>
      <c r="G92" s="23">
        <f t="shared" si="3"/>
        <v>0</v>
      </c>
      <c r="H92" s="16"/>
    </row>
    <row r="93" spans="1:8">
      <c r="A93" s="1" t="s">
        <v>0</v>
      </c>
      <c r="B93" s="1"/>
      <c r="C93" s="9" t="s">
        <v>25</v>
      </c>
      <c r="D93" s="8">
        <f>D6+D27+D37+D73+D79+D47</f>
        <v>1264525411.23</v>
      </c>
      <c r="E93" s="9" t="s">
        <v>25</v>
      </c>
      <c r="F93" s="8">
        <f>F6+F27+F37+F73+F79+F47</f>
        <v>1208982485.3799999</v>
      </c>
      <c r="G93" s="3"/>
      <c r="H93" s="3"/>
    </row>
    <row r="95" spans="1:8">
      <c r="D95" s="12"/>
      <c r="E95" s="12"/>
      <c r="F95" s="12"/>
    </row>
    <row r="100" spans="4:6">
      <c r="D100" s="12"/>
      <c r="E100" s="12"/>
      <c r="F100" s="12"/>
    </row>
  </sheetData>
  <mergeCells count="1">
    <mergeCell ref="A2:H2"/>
  </mergeCells>
  <phoneticPr fontId="4" type="noConversion"/>
  <pageMargins left="0.70866141732283472" right="0" top="0.74803149606299213" bottom="0" header="0.31496062992125984" footer="0.31496062992125984"/>
  <pageSetup paperSize="9" scale="53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762 БУ</vt:lpstr>
      <vt:lpstr>'762 БУ'!Заголовки_для_печати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rep:2.43.2.101</dc:description>
  <cp:lastModifiedBy>Admin</cp:lastModifiedBy>
  <cp:lastPrinted>2021-03-25T07:46:09Z</cp:lastPrinted>
  <dcterms:created xsi:type="dcterms:W3CDTF">2018-01-30T16:01:17Z</dcterms:created>
  <dcterms:modified xsi:type="dcterms:W3CDTF">2021-03-25T08:07:26Z</dcterms:modified>
</cp:coreProperties>
</file>