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762 АУ" sheetId="10" r:id="rId1"/>
  </sheets>
  <calcPr calcId="124519"/>
</workbook>
</file>

<file path=xl/calcChain.xml><?xml version="1.0" encoding="utf-8"?>
<calcChain xmlns="http://schemas.openxmlformats.org/spreadsheetml/2006/main">
  <c r="G71" i="10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3"/>
  <c r="G42"/>
  <c r="G41"/>
  <c r="G40"/>
  <c r="G39"/>
  <c r="G38"/>
  <c r="G37"/>
  <c r="G36"/>
  <c r="G34"/>
  <c r="G32"/>
  <c r="G30"/>
  <c r="G28"/>
  <c r="G27"/>
  <c r="F26"/>
  <c r="D26"/>
  <c r="G25"/>
  <c r="G24"/>
  <c r="G23"/>
  <c r="G22"/>
  <c r="G21"/>
  <c r="G20"/>
  <c r="G19"/>
  <c r="G18"/>
  <c r="F15"/>
  <c r="D15"/>
  <c r="G14"/>
  <c r="G13"/>
  <c r="G12"/>
  <c r="G10"/>
  <c r="G9"/>
  <c r="G8"/>
  <c r="F6"/>
  <c r="F72" s="1"/>
  <c r="D6"/>
  <c r="D72" s="1"/>
</calcChain>
</file>

<file path=xl/sharedStrings.xml><?xml version="1.0" encoding="utf-8"?>
<sst xmlns="http://schemas.openxmlformats.org/spreadsheetml/2006/main" count="277" uniqueCount="124">
  <si>
    <t>Итого</t>
  </si>
  <si>
    <t>количество</t>
  </si>
  <si>
    <t>Код формы по ОКУД</t>
  </si>
  <si>
    <t xml:space="preserve">Единица </t>
  </si>
  <si>
    <t>По плану</t>
  </si>
  <si>
    <t>Фактически</t>
  </si>
  <si>
    <t>Не исполнено</t>
  </si>
  <si>
    <t xml:space="preserve">Причина </t>
  </si>
  <si>
    <t>наименивание</t>
  </si>
  <si>
    <t>измерения</t>
  </si>
  <si>
    <t>сумма,руб.</t>
  </si>
  <si>
    <t>не исполнения</t>
  </si>
  <si>
    <t>2</t>
  </si>
  <si>
    <t>3</t>
  </si>
  <si>
    <t>4</t>
  </si>
  <si>
    <t>5</t>
  </si>
  <si>
    <t>6</t>
  </si>
  <si>
    <t>7</t>
  </si>
  <si>
    <t>9</t>
  </si>
  <si>
    <t>Реализация основных общеобразовательных программ дошкольного образования</t>
  </si>
  <si>
    <t>чел</t>
  </si>
  <si>
    <t>Предоставление общедоступного бесплатного начального общего, основного общего, среднего общего образования по основным и доп. образовательным программам</t>
  </si>
  <si>
    <t>100</t>
  </si>
  <si>
    <t>ед</t>
  </si>
  <si>
    <t>Формирование, учет, изучение, обеспечение физического сохранения и безопасности музейных предметов, музейных коллекций</t>
  </si>
  <si>
    <t>чел-час</t>
  </si>
  <si>
    <t>X</t>
  </si>
  <si>
    <t>Х</t>
  </si>
  <si>
    <t>Библиотечное,библиографическое и информационное обслуживание пользователей библиотеки</t>
  </si>
  <si>
    <t>Присмотр и уход</t>
  </si>
  <si>
    <t>Количество детодней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</si>
  <si>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</si>
  <si>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</si>
  <si>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основного среднего образования</t>
  </si>
  <si>
    <t>Организация отдыха детей и молодежи в каникулярное время с дневным пребыванием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</si>
  <si>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</si>
  <si>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 xml:space="preserve">Реализация дополнительных общеразвивающих программ </t>
  </si>
  <si>
    <t>Реализация дополнительных предпрофессиональных  программ в области физической культуры и спорта</t>
  </si>
  <si>
    <t>Проведение тестирования выполнения нормативов испытаний (тестов) комплекса ГТО</t>
  </si>
  <si>
    <t>Физическая культура и спорт</t>
  </si>
  <si>
    <t>Образование и наука</t>
  </si>
  <si>
    <t>Культура и кинематография</t>
  </si>
  <si>
    <t>Реализация дополнительных общеразвивающих программ</t>
  </si>
  <si>
    <t>Реализация дополнительных предпрофессиональных программ в области искусства (Хоровое пение)</t>
  </si>
  <si>
    <t>Реализация дополнительных предпрофессиональных программ в области искусства (Живопись)</t>
  </si>
  <si>
    <t>Реализация дополнительных предпрофессиональных программ в области искусства (Духовые и ударные инструменты)</t>
  </si>
  <si>
    <t>Реализация дополнительных предпрофессиональных программ в области искусства (Народные инструменты)</t>
  </si>
  <si>
    <t>Реализация дополнительных предпрофессиональных программ в области искусства (Струнные инструменты)</t>
  </si>
  <si>
    <t>Реализация дополнительных предпрофессиональных программ в области искусства (Фортепиано)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</si>
  <si>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</si>
  <si>
    <t>Организация и проведение культурно-массовых мероприятий</t>
  </si>
  <si>
    <t xml:space="preserve">Организация деятельности клубных формирований и формирований самодеятельного народного творчества </t>
  </si>
  <si>
    <t>Реализация дополнительных общеобразовательных услуг</t>
  </si>
  <si>
    <t xml:space="preserve"> Исполнено</t>
  </si>
  <si>
    <t>Библиографическая обработка документов и создание каталогов</t>
  </si>
  <si>
    <t>Уменьшение количества  детей в связи со сменой   места жительства</t>
  </si>
  <si>
    <t>Учреждение функционировало не весь плановый период</t>
  </si>
  <si>
    <t>8=4-6</t>
  </si>
  <si>
    <t>увеличение доли платных мероприятий в общем количестве</t>
  </si>
  <si>
    <t>открытие новых клубных формирований</t>
  </si>
  <si>
    <t>х</t>
  </si>
  <si>
    <t>Увеличение количества  воспитанников в связи с тем, что созданы дополнительные места</t>
  </si>
  <si>
    <t>Увеличение приема  детей  в 1-ый класс</t>
  </si>
  <si>
    <t>Количество юридических лиц, обратившихся за услугой; Количество физических лиц, обратившихся за услугой; Количество субъектов малого предпринимательства, обратившихся за услугой; Количество субъектов среднего предпринимательства, обратившихся за услугой; Количество субъектов малого предпринимательства, получивших услугу; Количество субъектов среднего предпринимательства, получивших услугу</t>
  </si>
  <si>
    <t>Площадь переданных в аренду помещений</t>
  </si>
  <si>
    <t>кв. метр</t>
  </si>
  <si>
    <t xml:space="preserve">
Оказание имущественной поддержки субъектам малого и среднего предпринимательства в виде передачи в пользование государственного имущества на льготных условиях
</t>
  </si>
  <si>
    <t>Количество услуг</t>
  </si>
  <si>
    <t>Предоставление информационной и  консультационной поддержки субъектам малого исреднего предпринимательства</t>
  </si>
  <si>
    <t>Увеличение обращений граждан за государственными услугами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</si>
  <si>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</si>
  <si>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Предоставление дополнительного образования детей по дополнительным  общеразвивающим программам</t>
  </si>
  <si>
    <t>Принятие новой учебной программы, подразумевающей увеличение контингента обучающихся и педагогической нагрузки</t>
  </si>
  <si>
    <t>Пропуски занятий по болезни и отсев учащихся</t>
  </si>
  <si>
    <t xml:space="preserve">Увеличение количества проводимых конкурсов </t>
  </si>
  <si>
    <t>увеличение количества предметов основного фонда в дар от населения</t>
  </si>
  <si>
    <t>Показ кинофильмов</t>
  </si>
  <si>
    <t>Публичный показ музейных предметов и музейных коллекций</t>
  </si>
  <si>
    <t>Увеличение количества посещений библиотек</t>
  </si>
  <si>
    <t>Создание большего количества каталогов</t>
  </si>
  <si>
    <t>Сокращаются пропуски по неуважительным причинам</t>
  </si>
  <si>
    <t>Увеличение приема  детей  в 5-тый класс, смена места жительства</t>
  </si>
  <si>
    <t>Предоставление общедоступного и бесплатного дошкольного образования по основным общеобразовательным программам</t>
  </si>
  <si>
    <t xml:space="preserve">Организация отдыха детей и молодежи </t>
  </si>
  <si>
    <t>Организация отдыха детей и молодежи в каникулярное время с круглосуточным пребыванием</t>
  </si>
  <si>
    <t>кол-во проведенных мероприятий, ед</t>
  </si>
  <si>
    <t>кол-во клубных формирований, ед</t>
  </si>
  <si>
    <t>кол-во предметов, ед</t>
  </si>
  <si>
    <t>кол-во зрителей, чел</t>
  </si>
  <si>
    <t>Увеличение количества зрителей</t>
  </si>
  <si>
    <t>кол-во посещений, ед</t>
  </si>
  <si>
    <t>кол-во документов, ед</t>
  </si>
  <si>
    <t>Увеличение количества оцифрованной документации</t>
  </si>
  <si>
    <t>Увеличение количества занимающихся  в физкультурно-оздоровительных группах и по льготным категориям</t>
  </si>
  <si>
    <t>посещение, ед</t>
  </si>
  <si>
    <t>Уменьшение количества проводимых занятий в связи с выездами тренеров и занимающихся на соревнования</t>
  </si>
  <si>
    <t xml:space="preserve">Спортивная подготовка по олимпийским видам спорта - Бокс (этап начальной подготовки). </t>
  </si>
  <si>
    <t xml:space="preserve">Спортивная подготовка по олимпийским видам спорта - Бокс (тренировочный этап). </t>
  </si>
  <si>
    <t xml:space="preserve">Спортивная подготовка по олимпийским видам спорта - Плавание (этап начальной подготовки). </t>
  </si>
  <si>
    <t>Уменьшение списочного состава по причине перехода в другую секцию</t>
  </si>
  <si>
    <t xml:space="preserve">Спортивная подготовка по олимпийским видам спорта - Плавание (тренировочный этап). </t>
  </si>
  <si>
    <t xml:space="preserve">Спортивная подготовка по олимпийским видам спорта - Хоккей (тренировочный этап). </t>
  </si>
  <si>
    <t xml:space="preserve">Спортивная подготовка по олимпийским видам спорта - Художественная гимнастика (этап начальной подготовки). </t>
  </si>
  <si>
    <t xml:space="preserve">Спортивная подготовка по олимпийским видам спорта - Художественная гимнастика (тренировочный этап). </t>
  </si>
  <si>
    <t xml:space="preserve">Спортивная подготовка по олимпийским видам спорта - Художественная гимнастика (этап спортивного совершенствования). </t>
  </si>
  <si>
    <t xml:space="preserve">Спортивная подготовка по олимпийским видам спорта - Футбол (этап начальной подготовки). </t>
  </si>
  <si>
    <t xml:space="preserve">Спортивная подготовка по олимпийским видам спорта - Футбол (тренировочный этап). </t>
  </si>
  <si>
    <t xml:space="preserve">Спортивная подготовка по олимпийским видам спорта - Баскетбол (тренировочный этап). </t>
  </si>
  <si>
    <t xml:space="preserve">Спортивная подготовка по неолимпийским видам спорта - Рукопашный бой (этап спортивного совершенствования). </t>
  </si>
  <si>
    <t xml:space="preserve">Спортивная подготовка по неолимпийским видам спорта - Рукопашный бой (тренировочный этап). </t>
  </si>
  <si>
    <t xml:space="preserve">Спортивная подготовка по неолимпийским видам спорта - Шахматы (этап начальной подготовки). </t>
  </si>
  <si>
    <t xml:space="preserve">Спортивная подготовка по неолимпийским видам спорта - Шахматы (тренировочный этап). </t>
  </si>
  <si>
    <t xml:space="preserve">Спортивная подготовка по олимпийским видам спорта - Гандбол (этап начальной подготовки). </t>
  </si>
  <si>
    <t xml:space="preserve">Спортивная подготовка по олимпийским видам спорта - Гандбол (тренировочный этап). </t>
  </si>
  <si>
    <t xml:space="preserve">Спортивная подготовка по олимпийским видам спорта - Волейбол (этап начальной подготовки). </t>
  </si>
  <si>
    <t xml:space="preserve">Спортивная подготовка по олимпийским видам спорта - Лыжные гонки (этап начальной подготовки). </t>
  </si>
  <si>
    <t xml:space="preserve">Спортивная подготовка по олимпийским видам спорта - Лыжные гонки (тренировочный этап). </t>
  </si>
  <si>
    <t xml:space="preserve">Спортивная подготовка по олимпийским видам спорта - Фигурное катание (тренировочный этап). </t>
  </si>
  <si>
    <t xml:space="preserve">Спортивная подготовка по олимпийским видам спорта - Волейбол (тренировочный этап). 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</si>
  <si>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</si>
  <si>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увеличение количества посетителей</t>
  </si>
  <si>
    <t>кол-во посетителей, чел</t>
  </si>
  <si>
    <t>0503762 АУ</t>
  </si>
  <si>
    <t xml:space="preserve">Сведения 
о выполнении муниципальными автономными учреждениями администрации городского округа г. Бор Нижегородской области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2019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</si>
</sst>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.5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4" fontId="0" fillId="4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justify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workbookViewId="0">
      <selection activeCell="A2" sqref="A2:H2"/>
    </sheetView>
  </sheetViews>
  <sheetFormatPr defaultRowHeight="12.75"/>
  <cols>
    <col min="1" max="1" width="64" customWidth="1"/>
    <col min="4" max="4" width="18" customWidth="1"/>
    <col min="6" max="6" width="17.28515625" customWidth="1"/>
    <col min="8" max="8" width="26.28515625" customWidth="1"/>
  </cols>
  <sheetData>
    <row r="1" spans="1:8">
      <c r="A1" s="3"/>
      <c r="B1" s="3"/>
      <c r="C1" s="3"/>
      <c r="D1" s="3" t="s">
        <v>2</v>
      </c>
      <c r="E1" s="3"/>
      <c r="F1" s="3"/>
      <c r="G1" s="3"/>
      <c r="H1" s="4" t="s">
        <v>122</v>
      </c>
    </row>
    <row r="2" spans="1:8" ht="57" customHeight="1">
      <c r="A2" s="49" t="s">
        <v>123</v>
      </c>
      <c r="B2" s="50"/>
      <c r="C2" s="50"/>
      <c r="D2" s="50"/>
      <c r="E2" s="50"/>
      <c r="F2" s="50"/>
      <c r="G2" s="50"/>
      <c r="H2" s="50"/>
    </row>
    <row r="3" spans="1:8" ht="38.25" customHeight="1">
      <c r="A3" s="2"/>
      <c r="B3" s="2" t="s">
        <v>3</v>
      </c>
      <c r="C3" s="49" t="s">
        <v>4</v>
      </c>
      <c r="D3" s="49"/>
      <c r="E3" s="2" t="s">
        <v>5</v>
      </c>
      <c r="F3" s="47" t="s">
        <v>53</v>
      </c>
      <c r="G3" s="47" t="s">
        <v>6</v>
      </c>
      <c r="H3" s="2" t="s">
        <v>7</v>
      </c>
    </row>
    <row r="4" spans="1:8" ht="25.5">
      <c r="A4" s="2" t="s">
        <v>8</v>
      </c>
      <c r="B4" s="2" t="s">
        <v>9</v>
      </c>
      <c r="C4" s="2" t="s">
        <v>1</v>
      </c>
      <c r="D4" s="2" t="s">
        <v>10</v>
      </c>
      <c r="E4" s="2" t="s">
        <v>1</v>
      </c>
      <c r="F4" s="2" t="s">
        <v>10</v>
      </c>
      <c r="G4" s="2"/>
      <c r="H4" s="2" t="s">
        <v>11</v>
      </c>
    </row>
    <row r="5" spans="1:8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57</v>
      </c>
      <c r="H5" s="2" t="s">
        <v>18</v>
      </c>
    </row>
    <row r="6" spans="1:8">
      <c r="A6" s="29" t="s">
        <v>40</v>
      </c>
      <c r="B6" s="29"/>
      <c r="C6" s="30">
        <v>100</v>
      </c>
      <c r="D6" s="31">
        <f>D7+D11+D15+D26</f>
        <v>632031843.19999993</v>
      </c>
      <c r="E6" s="32">
        <v>100</v>
      </c>
      <c r="F6" s="31">
        <f>F7+F11+F15+F26</f>
        <v>602766596.82999992</v>
      </c>
      <c r="G6" s="33"/>
      <c r="H6" s="29"/>
    </row>
    <row r="7" spans="1:8" ht="25.5">
      <c r="A7" s="18" t="s">
        <v>82</v>
      </c>
      <c r="B7" s="19"/>
      <c r="C7" s="20">
        <v>100</v>
      </c>
      <c r="D7" s="21">
        <v>123081568.02</v>
      </c>
      <c r="E7" s="20">
        <v>100</v>
      </c>
      <c r="F7" s="21">
        <v>114196496.31</v>
      </c>
      <c r="G7" s="21"/>
      <c r="H7" s="19"/>
    </row>
    <row r="8" spans="1:8" ht="51">
      <c r="A8" s="6" t="s">
        <v>19</v>
      </c>
      <c r="B8" s="6" t="s">
        <v>20</v>
      </c>
      <c r="C8" s="7">
        <v>1200</v>
      </c>
      <c r="D8" s="15" t="s">
        <v>27</v>
      </c>
      <c r="E8" s="7">
        <v>1221</v>
      </c>
      <c r="F8" s="15" t="s">
        <v>27</v>
      </c>
      <c r="G8" s="7">
        <f t="shared" ref="G8:G14" si="0">C8-E8</f>
        <v>-21</v>
      </c>
      <c r="H8" s="46" t="s">
        <v>61</v>
      </c>
    </row>
    <row r="9" spans="1:8" ht="51">
      <c r="A9" s="6" t="s">
        <v>29</v>
      </c>
      <c r="B9" s="6" t="s">
        <v>20</v>
      </c>
      <c r="C9" s="7">
        <v>1200</v>
      </c>
      <c r="D9" s="15" t="s">
        <v>27</v>
      </c>
      <c r="E9" s="7">
        <v>1221</v>
      </c>
      <c r="F9" s="15" t="s">
        <v>27</v>
      </c>
      <c r="G9" s="7">
        <f t="shared" si="0"/>
        <v>-21</v>
      </c>
      <c r="H9" s="46" t="s">
        <v>61</v>
      </c>
    </row>
    <row r="10" spans="1:8" ht="25.5">
      <c r="A10" s="14" t="s">
        <v>30</v>
      </c>
      <c r="B10" s="6" t="s">
        <v>23</v>
      </c>
      <c r="C10" s="7">
        <v>204286</v>
      </c>
      <c r="D10" s="15" t="s">
        <v>27</v>
      </c>
      <c r="E10" s="7">
        <v>207039</v>
      </c>
      <c r="F10" s="15" t="s">
        <v>27</v>
      </c>
      <c r="G10" s="7">
        <f t="shared" si="0"/>
        <v>-2753</v>
      </c>
      <c r="H10" s="14" t="s">
        <v>80</v>
      </c>
    </row>
    <row r="11" spans="1:8" ht="38.25">
      <c r="A11" s="18" t="s">
        <v>21</v>
      </c>
      <c r="B11" s="19"/>
      <c r="C11" s="20">
        <v>100</v>
      </c>
      <c r="D11" s="21">
        <v>424804748.26999998</v>
      </c>
      <c r="E11" s="20">
        <v>100</v>
      </c>
      <c r="F11" s="21">
        <v>405171635.75999999</v>
      </c>
      <c r="G11" s="22"/>
      <c r="H11" s="19"/>
    </row>
    <row r="12" spans="1:8" ht="25.5">
      <c r="A12" s="14" t="s">
        <v>31</v>
      </c>
      <c r="B12" s="6" t="s">
        <v>20</v>
      </c>
      <c r="C12" s="7">
        <v>3353</v>
      </c>
      <c r="D12" s="15" t="s">
        <v>27</v>
      </c>
      <c r="E12" s="7">
        <v>3377</v>
      </c>
      <c r="F12" s="15" t="s">
        <v>27</v>
      </c>
      <c r="G12" s="7">
        <f t="shared" si="0"/>
        <v>-24</v>
      </c>
      <c r="H12" s="14" t="s">
        <v>62</v>
      </c>
    </row>
    <row r="13" spans="1:8" ht="38.25">
      <c r="A13" s="14" t="s">
        <v>32</v>
      </c>
      <c r="B13" s="6" t="s">
        <v>20</v>
      </c>
      <c r="C13" s="7">
        <v>3892</v>
      </c>
      <c r="D13" s="15" t="s">
        <v>27</v>
      </c>
      <c r="E13" s="7">
        <v>3908</v>
      </c>
      <c r="F13" s="15" t="s">
        <v>27</v>
      </c>
      <c r="G13" s="7">
        <f t="shared" si="0"/>
        <v>-16</v>
      </c>
      <c r="H13" s="14" t="s">
        <v>81</v>
      </c>
    </row>
    <row r="14" spans="1:8" ht="38.25">
      <c r="A14" s="6" t="s">
        <v>33</v>
      </c>
      <c r="B14" s="6" t="s">
        <v>20</v>
      </c>
      <c r="C14" s="7">
        <v>647</v>
      </c>
      <c r="D14" s="15" t="s">
        <v>27</v>
      </c>
      <c r="E14" s="7">
        <v>640</v>
      </c>
      <c r="F14" s="15" t="s">
        <v>27</v>
      </c>
      <c r="G14" s="7">
        <f t="shared" si="0"/>
        <v>7</v>
      </c>
      <c r="H14" s="45" t="s">
        <v>55</v>
      </c>
    </row>
    <row r="15" spans="1:8">
      <c r="A15" s="19" t="s">
        <v>52</v>
      </c>
      <c r="B15" s="19"/>
      <c r="C15" s="22">
        <v>100</v>
      </c>
      <c r="D15" s="23">
        <f>D16+D17</f>
        <v>74047461.870000005</v>
      </c>
      <c r="E15" s="24">
        <v>100</v>
      </c>
      <c r="F15" s="23">
        <f>F16+F17</f>
        <v>73300399.719999999</v>
      </c>
      <c r="G15" s="22"/>
      <c r="H15" s="25"/>
    </row>
    <row r="16" spans="1:8" ht="38.25">
      <c r="A16" s="6" t="s">
        <v>52</v>
      </c>
      <c r="B16" s="6" t="s">
        <v>20</v>
      </c>
      <c r="C16" s="7">
        <v>150</v>
      </c>
      <c r="D16" s="15">
        <v>5205982.67</v>
      </c>
      <c r="E16" s="7"/>
      <c r="F16" s="15">
        <v>5205982.67</v>
      </c>
      <c r="G16" s="7">
        <v>150</v>
      </c>
      <c r="H16" s="6" t="s">
        <v>56</v>
      </c>
    </row>
    <row r="17" spans="1:8" ht="25.5">
      <c r="A17" s="19" t="s">
        <v>71</v>
      </c>
      <c r="B17" s="19"/>
      <c r="C17" s="22">
        <v>100</v>
      </c>
      <c r="D17" s="23">
        <v>68841479.200000003</v>
      </c>
      <c r="E17" s="22">
        <v>100</v>
      </c>
      <c r="F17" s="23">
        <v>68094417.049999997</v>
      </c>
      <c r="G17" s="26"/>
      <c r="H17" s="19"/>
    </row>
    <row r="18" spans="1:8" ht="76.5">
      <c r="A18" s="6" t="s">
        <v>48</v>
      </c>
      <c r="B18" s="6" t="s">
        <v>25</v>
      </c>
      <c r="C18" s="12">
        <v>225096</v>
      </c>
      <c r="D18" s="15" t="s">
        <v>27</v>
      </c>
      <c r="E18" s="12">
        <v>225758.9</v>
      </c>
      <c r="F18" s="15" t="s">
        <v>27</v>
      </c>
      <c r="G18" s="12">
        <f>C18-E18</f>
        <v>-662.89999999999418</v>
      </c>
      <c r="H18" s="14" t="s">
        <v>72</v>
      </c>
    </row>
    <row r="19" spans="1:8" ht="76.5">
      <c r="A19" s="6" t="s">
        <v>47</v>
      </c>
      <c r="B19" s="6" t="s">
        <v>25</v>
      </c>
      <c r="C19" s="12">
        <v>75478</v>
      </c>
      <c r="D19" s="15" t="s">
        <v>27</v>
      </c>
      <c r="E19" s="12">
        <v>77138.899999999994</v>
      </c>
      <c r="F19" s="15" t="s">
        <v>27</v>
      </c>
      <c r="G19" s="12">
        <f t="shared" ref="G19:G25" si="1">C19-E19</f>
        <v>-1660.8999999999942</v>
      </c>
      <c r="H19" s="14" t="s">
        <v>72</v>
      </c>
    </row>
    <row r="20" spans="1:8" ht="25.5">
      <c r="A20" s="6" t="s">
        <v>46</v>
      </c>
      <c r="B20" s="6" t="s">
        <v>25</v>
      </c>
      <c r="C20" s="12">
        <v>79920</v>
      </c>
      <c r="D20" s="15" t="s">
        <v>27</v>
      </c>
      <c r="E20" s="12">
        <v>79600</v>
      </c>
      <c r="F20" s="15" t="s">
        <v>27</v>
      </c>
      <c r="G20" s="12">
        <f t="shared" si="1"/>
        <v>320</v>
      </c>
      <c r="H20" s="14" t="s">
        <v>73</v>
      </c>
    </row>
    <row r="21" spans="1:8" ht="25.5">
      <c r="A21" s="6" t="s">
        <v>45</v>
      </c>
      <c r="B21" s="6" t="s">
        <v>25</v>
      </c>
      <c r="C21" s="12">
        <v>6919</v>
      </c>
      <c r="D21" s="15" t="s">
        <v>27</v>
      </c>
      <c r="E21" s="12">
        <v>6514.3</v>
      </c>
      <c r="F21" s="15" t="s">
        <v>27</v>
      </c>
      <c r="G21" s="12">
        <f t="shared" si="1"/>
        <v>404.69999999999982</v>
      </c>
      <c r="H21" s="14" t="s">
        <v>73</v>
      </c>
    </row>
    <row r="22" spans="1:8" ht="25.5">
      <c r="A22" s="6" t="s">
        <v>42</v>
      </c>
      <c r="B22" s="6" t="s">
        <v>25</v>
      </c>
      <c r="C22" s="12">
        <v>958265.5</v>
      </c>
      <c r="D22" s="15" t="s">
        <v>27</v>
      </c>
      <c r="E22" s="12">
        <v>945574.6</v>
      </c>
      <c r="F22" s="15" t="s">
        <v>27</v>
      </c>
      <c r="G22" s="12">
        <f t="shared" si="1"/>
        <v>12690.900000000023</v>
      </c>
      <c r="H22" s="14" t="s">
        <v>73</v>
      </c>
    </row>
    <row r="23" spans="1:8" ht="25.5">
      <c r="A23" s="6" t="s">
        <v>44</v>
      </c>
      <c r="B23" s="6" t="s">
        <v>25</v>
      </c>
      <c r="C23" s="7">
        <v>2965200</v>
      </c>
      <c r="D23" s="15" t="s">
        <v>27</v>
      </c>
      <c r="E23" s="7">
        <v>2843368</v>
      </c>
      <c r="F23" s="15" t="s">
        <v>27</v>
      </c>
      <c r="G23" s="7">
        <f t="shared" si="1"/>
        <v>121832</v>
      </c>
      <c r="H23" s="14" t="s">
        <v>73</v>
      </c>
    </row>
    <row r="24" spans="1:8" ht="25.5">
      <c r="A24" s="6" t="s">
        <v>43</v>
      </c>
      <c r="B24" s="6" t="s">
        <v>25</v>
      </c>
      <c r="C24" s="7">
        <v>223416</v>
      </c>
      <c r="D24" s="15" t="s">
        <v>27</v>
      </c>
      <c r="E24" s="7">
        <v>223416</v>
      </c>
      <c r="F24" s="15" t="s">
        <v>27</v>
      </c>
      <c r="G24" s="12">
        <f t="shared" si="1"/>
        <v>0</v>
      </c>
      <c r="H24" s="6"/>
    </row>
    <row r="25" spans="1:8" ht="38.25">
      <c r="A25" s="6" t="s">
        <v>49</v>
      </c>
      <c r="B25" s="6" t="s">
        <v>25</v>
      </c>
      <c r="C25" s="7">
        <v>206</v>
      </c>
      <c r="D25" s="15" t="s">
        <v>27</v>
      </c>
      <c r="E25" s="7">
        <v>207</v>
      </c>
      <c r="F25" s="15" t="s">
        <v>27</v>
      </c>
      <c r="G25" s="7">
        <f t="shared" si="1"/>
        <v>-1</v>
      </c>
      <c r="H25" s="6" t="s">
        <v>74</v>
      </c>
    </row>
    <row r="26" spans="1:8">
      <c r="A26" s="18" t="s">
        <v>83</v>
      </c>
      <c r="B26" s="19"/>
      <c r="C26" s="22">
        <v>2531</v>
      </c>
      <c r="D26" s="23">
        <f>D27+D28</f>
        <v>10098065.039999999</v>
      </c>
      <c r="E26" s="22">
        <v>2520</v>
      </c>
      <c r="F26" s="23">
        <f>F27+F28</f>
        <v>10098065.039999999</v>
      </c>
      <c r="G26" s="22"/>
      <c r="H26" s="19"/>
    </row>
    <row r="27" spans="1:8" ht="25.5">
      <c r="A27" s="14" t="s">
        <v>84</v>
      </c>
      <c r="B27" s="6" t="s">
        <v>20</v>
      </c>
      <c r="C27" s="8">
        <v>473</v>
      </c>
      <c r="D27" s="9">
        <v>8370915.04</v>
      </c>
      <c r="E27" s="8">
        <v>473</v>
      </c>
      <c r="F27" s="9">
        <v>8370915.04</v>
      </c>
      <c r="G27" s="8">
        <f>C27-E27</f>
        <v>0</v>
      </c>
      <c r="H27" s="6"/>
    </row>
    <row r="28" spans="1:8" ht="25.5">
      <c r="A28" s="6" t="s">
        <v>34</v>
      </c>
      <c r="B28" s="6" t="s">
        <v>20</v>
      </c>
      <c r="C28" s="8">
        <v>2740</v>
      </c>
      <c r="D28" s="9">
        <v>1727150</v>
      </c>
      <c r="E28" s="8">
        <v>2740</v>
      </c>
      <c r="F28" s="9">
        <v>1727150</v>
      </c>
      <c r="G28" s="8">
        <f>C28-E28</f>
        <v>0</v>
      </c>
      <c r="H28" s="6"/>
    </row>
    <row r="29" spans="1:8" ht="25.5">
      <c r="A29" s="16" t="s">
        <v>68</v>
      </c>
      <c r="B29" s="43"/>
      <c r="C29" s="8"/>
      <c r="D29" s="9">
        <v>7088434.5999999996</v>
      </c>
      <c r="E29" s="8"/>
      <c r="F29" s="9">
        <v>6905761.8499999996</v>
      </c>
      <c r="G29" s="44"/>
      <c r="H29" s="6"/>
    </row>
    <row r="30" spans="1:8" ht="89.25">
      <c r="A30" s="6" t="s">
        <v>63</v>
      </c>
      <c r="B30" s="6" t="s">
        <v>23</v>
      </c>
      <c r="C30" s="7">
        <v>179</v>
      </c>
      <c r="D30" s="10" t="s">
        <v>60</v>
      </c>
      <c r="E30" s="7">
        <v>179</v>
      </c>
      <c r="F30" s="10" t="s">
        <v>60</v>
      </c>
      <c r="G30" s="12">
        <f>C30-E30</f>
        <v>0</v>
      </c>
      <c r="H30" s="6"/>
    </row>
    <row r="31" spans="1:8" ht="63.75">
      <c r="A31" s="14" t="s">
        <v>66</v>
      </c>
      <c r="B31" s="6"/>
      <c r="C31" s="7"/>
      <c r="D31" s="10">
        <v>1165162.3999999999</v>
      </c>
      <c r="E31" s="7"/>
      <c r="F31" s="10">
        <v>1165162.3999999999</v>
      </c>
      <c r="G31" s="12"/>
      <c r="H31" s="6"/>
    </row>
    <row r="32" spans="1:8" ht="15">
      <c r="A32" s="48" t="s">
        <v>64</v>
      </c>
      <c r="B32" s="14" t="s">
        <v>65</v>
      </c>
      <c r="C32" s="7">
        <v>265</v>
      </c>
      <c r="D32" s="10"/>
      <c r="E32" s="7">
        <v>265</v>
      </c>
      <c r="F32" s="10"/>
      <c r="G32" s="12">
        <f>C32-E32</f>
        <v>0</v>
      </c>
      <c r="H32" s="14"/>
    </row>
    <row r="33" spans="1:8" ht="38.25">
      <c r="A33" s="40" t="s">
        <v>35</v>
      </c>
      <c r="B33" s="34"/>
      <c r="C33" s="35"/>
      <c r="D33" s="36">
        <v>32545200</v>
      </c>
      <c r="E33" s="35"/>
      <c r="F33" s="36">
        <v>32545200</v>
      </c>
      <c r="G33" s="37"/>
      <c r="H33" s="27"/>
    </row>
    <row r="34" spans="1:8" ht="38.25">
      <c r="A34" s="16" t="s">
        <v>67</v>
      </c>
      <c r="B34" s="6" t="s">
        <v>23</v>
      </c>
      <c r="C34" s="7">
        <v>160000</v>
      </c>
      <c r="D34" s="10" t="s">
        <v>60</v>
      </c>
      <c r="E34" s="7">
        <v>162021</v>
      </c>
      <c r="F34" s="10" t="s">
        <v>60</v>
      </c>
      <c r="G34" s="8">
        <f>C34-E34</f>
        <v>-2021</v>
      </c>
      <c r="H34" s="14" t="s">
        <v>69</v>
      </c>
    </row>
    <row r="35" spans="1:8">
      <c r="A35" s="27" t="s">
        <v>41</v>
      </c>
      <c r="B35" s="27"/>
      <c r="C35" s="38" t="s">
        <v>22</v>
      </c>
      <c r="D35" s="28">
        <v>114496083.91</v>
      </c>
      <c r="E35" s="38" t="s">
        <v>22</v>
      </c>
      <c r="F35" s="28">
        <v>108884127.89</v>
      </c>
      <c r="G35" s="39"/>
      <c r="H35" s="27"/>
    </row>
    <row r="36" spans="1:8" ht="63.75">
      <c r="A36" s="6" t="s">
        <v>50</v>
      </c>
      <c r="B36" s="6" t="s">
        <v>85</v>
      </c>
      <c r="C36" s="7">
        <v>1778</v>
      </c>
      <c r="D36" s="15" t="s">
        <v>27</v>
      </c>
      <c r="E36" s="7">
        <v>1816</v>
      </c>
      <c r="F36" s="15" t="s">
        <v>27</v>
      </c>
      <c r="G36" s="7">
        <f t="shared" ref="G36:G43" si="2">C36-E36</f>
        <v>-38</v>
      </c>
      <c r="H36" s="14" t="s">
        <v>58</v>
      </c>
    </row>
    <row r="37" spans="1:8" ht="63.75">
      <c r="A37" s="6" t="s">
        <v>51</v>
      </c>
      <c r="B37" s="6" t="s">
        <v>86</v>
      </c>
      <c r="C37" s="7">
        <v>286</v>
      </c>
      <c r="D37" s="15" t="s">
        <v>27</v>
      </c>
      <c r="E37" s="7">
        <v>292</v>
      </c>
      <c r="F37" s="15" t="s">
        <v>27</v>
      </c>
      <c r="G37" s="7">
        <f t="shared" si="2"/>
        <v>-6</v>
      </c>
      <c r="H37" s="14" t="s">
        <v>59</v>
      </c>
    </row>
    <row r="38" spans="1:8" ht="38.25">
      <c r="A38" s="6" t="s">
        <v>24</v>
      </c>
      <c r="B38" s="6" t="s">
        <v>87</v>
      </c>
      <c r="C38" s="7">
        <v>17900</v>
      </c>
      <c r="D38" s="15" t="s">
        <v>27</v>
      </c>
      <c r="E38" s="7">
        <v>17996</v>
      </c>
      <c r="F38" s="15" t="s">
        <v>27</v>
      </c>
      <c r="G38" s="7">
        <f t="shared" si="2"/>
        <v>-96</v>
      </c>
      <c r="H38" s="14" t="s">
        <v>75</v>
      </c>
    </row>
    <row r="39" spans="1:8" ht="38.25">
      <c r="A39" s="6" t="s">
        <v>77</v>
      </c>
      <c r="B39" s="6" t="s">
        <v>121</v>
      </c>
      <c r="C39" s="7">
        <v>10445</v>
      </c>
      <c r="D39" s="15" t="s">
        <v>27</v>
      </c>
      <c r="E39" s="7">
        <v>10487</v>
      </c>
      <c r="F39" s="15"/>
      <c r="G39" s="7">
        <f t="shared" si="2"/>
        <v>-42</v>
      </c>
      <c r="H39" s="14" t="s">
        <v>120</v>
      </c>
    </row>
    <row r="40" spans="1:8" ht="38.25">
      <c r="A40" s="6" t="s">
        <v>76</v>
      </c>
      <c r="B40" s="6" t="s">
        <v>88</v>
      </c>
      <c r="C40" s="7">
        <v>5998</v>
      </c>
      <c r="D40" s="15" t="s">
        <v>27</v>
      </c>
      <c r="E40" s="7">
        <v>6495</v>
      </c>
      <c r="F40" s="15"/>
      <c r="G40" s="7">
        <f t="shared" si="2"/>
        <v>-497</v>
      </c>
      <c r="H40" s="14" t="s">
        <v>89</v>
      </c>
    </row>
    <row r="41" spans="1:8" ht="38.25">
      <c r="A41" s="6" t="s">
        <v>28</v>
      </c>
      <c r="B41" s="14" t="s">
        <v>90</v>
      </c>
      <c r="C41" s="11">
        <v>121053</v>
      </c>
      <c r="D41" s="11" t="s">
        <v>27</v>
      </c>
      <c r="E41" s="11">
        <v>121056</v>
      </c>
      <c r="F41" s="11" t="s">
        <v>27</v>
      </c>
      <c r="G41" s="11">
        <f t="shared" si="2"/>
        <v>-3</v>
      </c>
      <c r="H41" s="6" t="s">
        <v>78</v>
      </c>
    </row>
    <row r="42" spans="1:8" ht="38.25">
      <c r="A42" s="6" t="s">
        <v>54</v>
      </c>
      <c r="B42" s="14" t="s">
        <v>91</v>
      </c>
      <c r="C42" s="11">
        <v>2615</v>
      </c>
      <c r="D42" s="11" t="s">
        <v>27</v>
      </c>
      <c r="E42" s="11">
        <v>2630</v>
      </c>
      <c r="F42" s="11" t="s">
        <v>27</v>
      </c>
      <c r="G42" s="11">
        <f t="shared" si="2"/>
        <v>-15</v>
      </c>
      <c r="H42" s="6" t="s">
        <v>79</v>
      </c>
    </row>
    <row r="43" spans="1:8" ht="38.25">
      <c r="A43" s="14" t="s">
        <v>119</v>
      </c>
      <c r="B43" s="14" t="s">
        <v>91</v>
      </c>
      <c r="C43" s="7">
        <v>1290</v>
      </c>
      <c r="D43" s="11" t="s">
        <v>27</v>
      </c>
      <c r="E43" s="7">
        <v>1718</v>
      </c>
      <c r="F43" s="11" t="s">
        <v>27</v>
      </c>
      <c r="G43" s="7">
        <f t="shared" si="2"/>
        <v>-428</v>
      </c>
      <c r="H43" s="14" t="s">
        <v>92</v>
      </c>
    </row>
    <row r="44" spans="1:8">
      <c r="A44" s="27" t="s">
        <v>39</v>
      </c>
      <c r="B44" s="27"/>
      <c r="C44" s="38">
        <v>100</v>
      </c>
      <c r="D44" s="28">
        <v>120204934.93000001</v>
      </c>
      <c r="E44" s="38"/>
      <c r="F44" s="28">
        <v>120204934.93000001</v>
      </c>
      <c r="G44" s="41"/>
      <c r="H44" s="27"/>
    </row>
    <row r="45" spans="1:8">
      <c r="A45" s="6" t="s">
        <v>36</v>
      </c>
      <c r="B45" s="6" t="s">
        <v>25</v>
      </c>
      <c r="C45" s="7">
        <v>181396</v>
      </c>
      <c r="D45" s="15" t="s">
        <v>27</v>
      </c>
      <c r="E45" s="7">
        <v>181396</v>
      </c>
      <c r="F45" s="15" t="s">
        <v>27</v>
      </c>
      <c r="G45" s="7">
        <f t="shared" ref="G45:G71" si="3">C45-E45</f>
        <v>0</v>
      </c>
      <c r="H45" s="17"/>
    </row>
    <row r="46" spans="1:8" ht="25.5">
      <c r="A46" s="6" t="s">
        <v>37</v>
      </c>
      <c r="B46" s="6" t="s">
        <v>25</v>
      </c>
      <c r="C46" s="7">
        <v>225579</v>
      </c>
      <c r="D46" s="15" t="s">
        <v>27</v>
      </c>
      <c r="E46" s="7">
        <v>225579</v>
      </c>
      <c r="F46" s="15" t="s">
        <v>27</v>
      </c>
      <c r="G46" s="7">
        <f t="shared" si="3"/>
        <v>0</v>
      </c>
      <c r="H46" s="6"/>
    </row>
    <row r="47" spans="1:8" ht="63.75">
      <c r="A47" s="6" t="s">
        <v>70</v>
      </c>
      <c r="B47" s="6" t="s">
        <v>25</v>
      </c>
      <c r="C47" s="7">
        <v>19049</v>
      </c>
      <c r="D47" s="15" t="s">
        <v>27</v>
      </c>
      <c r="E47" s="7">
        <v>19287</v>
      </c>
      <c r="F47" s="15" t="s">
        <v>27</v>
      </c>
      <c r="G47" s="7">
        <f t="shared" si="3"/>
        <v>-238</v>
      </c>
      <c r="H47" s="14" t="s">
        <v>93</v>
      </c>
    </row>
    <row r="48" spans="1:8" ht="63.75">
      <c r="A48" s="6" t="s">
        <v>70</v>
      </c>
      <c r="B48" s="14" t="s">
        <v>94</v>
      </c>
      <c r="C48" s="7">
        <v>244340</v>
      </c>
      <c r="D48" s="15" t="s">
        <v>27</v>
      </c>
      <c r="E48" s="7">
        <v>243769</v>
      </c>
      <c r="F48" s="15" t="s">
        <v>27</v>
      </c>
      <c r="G48" s="7">
        <f t="shared" si="3"/>
        <v>571</v>
      </c>
      <c r="H48" s="14" t="s">
        <v>95</v>
      </c>
    </row>
    <row r="49" spans="1:8" ht="25.5">
      <c r="A49" s="6" t="s">
        <v>38</v>
      </c>
      <c r="B49" s="14" t="s">
        <v>23</v>
      </c>
      <c r="C49" s="7">
        <v>74</v>
      </c>
      <c r="D49" s="15" t="s">
        <v>27</v>
      </c>
      <c r="E49" s="7">
        <v>74</v>
      </c>
      <c r="F49" s="15" t="s">
        <v>27</v>
      </c>
      <c r="G49" s="7">
        <f t="shared" si="3"/>
        <v>0</v>
      </c>
      <c r="H49" s="6"/>
    </row>
    <row r="50" spans="1:8" ht="25.5">
      <c r="A50" s="42" t="s">
        <v>96</v>
      </c>
      <c r="B50" s="14" t="s">
        <v>20</v>
      </c>
      <c r="C50" s="7">
        <v>28</v>
      </c>
      <c r="D50" s="15" t="s">
        <v>27</v>
      </c>
      <c r="E50" s="7">
        <v>28</v>
      </c>
      <c r="F50" s="15" t="s">
        <v>27</v>
      </c>
      <c r="G50" s="7">
        <f t="shared" si="3"/>
        <v>0</v>
      </c>
      <c r="H50" s="6"/>
    </row>
    <row r="51" spans="1:8" ht="25.5">
      <c r="A51" s="42" t="s">
        <v>97</v>
      </c>
      <c r="B51" s="14" t="s">
        <v>20</v>
      </c>
      <c r="C51" s="7">
        <v>34</v>
      </c>
      <c r="D51" s="15" t="s">
        <v>27</v>
      </c>
      <c r="E51" s="7">
        <v>34</v>
      </c>
      <c r="F51" s="15" t="s">
        <v>27</v>
      </c>
      <c r="G51" s="7">
        <f t="shared" si="3"/>
        <v>0</v>
      </c>
      <c r="H51" s="6"/>
    </row>
    <row r="52" spans="1:8" ht="38.25">
      <c r="A52" s="42" t="s">
        <v>98</v>
      </c>
      <c r="B52" s="14" t="s">
        <v>20</v>
      </c>
      <c r="C52" s="7">
        <v>247</v>
      </c>
      <c r="D52" s="15" t="s">
        <v>27</v>
      </c>
      <c r="E52" s="7">
        <v>246</v>
      </c>
      <c r="F52" s="15" t="s">
        <v>27</v>
      </c>
      <c r="G52" s="7">
        <f t="shared" si="3"/>
        <v>1</v>
      </c>
      <c r="H52" s="14" t="s">
        <v>99</v>
      </c>
    </row>
    <row r="53" spans="1:8" ht="25.5">
      <c r="A53" s="42" t="s">
        <v>100</v>
      </c>
      <c r="B53" s="14" t="s">
        <v>20</v>
      </c>
      <c r="C53" s="7">
        <v>111</v>
      </c>
      <c r="D53" s="15" t="s">
        <v>27</v>
      </c>
      <c r="E53" s="7">
        <v>111</v>
      </c>
      <c r="F53" s="15" t="s">
        <v>27</v>
      </c>
      <c r="G53" s="7">
        <f>C53-E53</f>
        <v>0</v>
      </c>
      <c r="H53" s="6"/>
    </row>
    <row r="54" spans="1:8" ht="25.5">
      <c r="A54" s="42" t="s">
        <v>101</v>
      </c>
      <c r="B54" s="14" t="s">
        <v>20</v>
      </c>
      <c r="C54" s="7">
        <v>40</v>
      </c>
      <c r="D54" s="15" t="s">
        <v>27</v>
      </c>
      <c r="E54" s="7">
        <v>40</v>
      </c>
      <c r="F54" s="15" t="s">
        <v>27</v>
      </c>
      <c r="G54" s="7">
        <f>C54-E54</f>
        <v>0</v>
      </c>
      <c r="H54" s="6"/>
    </row>
    <row r="55" spans="1:8" ht="25.5">
      <c r="A55" s="42" t="s">
        <v>102</v>
      </c>
      <c r="B55" s="14" t="s">
        <v>20</v>
      </c>
      <c r="C55" s="7">
        <v>52</v>
      </c>
      <c r="D55" s="15" t="s">
        <v>27</v>
      </c>
      <c r="E55" s="7">
        <v>52</v>
      </c>
      <c r="F55" s="15" t="s">
        <v>27</v>
      </c>
      <c r="G55" s="7">
        <f>C55-E55</f>
        <v>0</v>
      </c>
      <c r="H55" s="6"/>
    </row>
    <row r="56" spans="1:8" ht="25.5">
      <c r="A56" s="42" t="s">
        <v>103</v>
      </c>
      <c r="B56" s="14" t="s">
        <v>20</v>
      </c>
      <c r="C56" s="7">
        <v>28</v>
      </c>
      <c r="D56" s="15" t="s">
        <v>27</v>
      </c>
      <c r="E56" s="7">
        <v>28</v>
      </c>
      <c r="F56" s="15" t="s">
        <v>27</v>
      </c>
      <c r="G56" s="7">
        <f t="shared" si="3"/>
        <v>0</v>
      </c>
      <c r="H56" s="6"/>
    </row>
    <row r="57" spans="1:8" ht="25.5">
      <c r="A57" s="42" t="s">
        <v>104</v>
      </c>
      <c r="B57" s="14" t="s">
        <v>20</v>
      </c>
      <c r="C57" s="7">
        <v>7</v>
      </c>
      <c r="D57" s="15" t="s">
        <v>27</v>
      </c>
      <c r="E57" s="7">
        <v>7</v>
      </c>
      <c r="F57" s="15" t="s">
        <v>27</v>
      </c>
      <c r="G57" s="7">
        <f t="shared" si="3"/>
        <v>0</v>
      </c>
      <c r="H57" s="6"/>
    </row>
    <row r="58" spans="1:8" ht="25.5">
      <c r="A58" s="42" t="s">
        <v>105</v>
      </c>
      <c r="B58" s="14" t="s">
        <v>20</v>
      </c>
      <c r="C58" s="7">
        <v>62</v>
      </c>
      <c r="D58" s="15" t="s">
        <v>27</v>
      </c>
      <c r="E58" s="7">
        <v>62</v>
      </c>
      <c r="F58" s="15" t="s">
        <v>27</v>
      </c>
      <c r="G58" s="7">
        <f t="shared" si="3"/>
        <v>0</v>
      </c>
      <c r="H58" s="6"/>
    </row>
    <row r="59" spans="1:8" ht="25.5">
      <c r="A59" s="42" t="s">
        <v>106</v>
      </c>
      <c r="B59" s="14" t="s">
        <v>20</v>
      </c>
      <c r="C59" s="7">
        <v>56</v>
      </c>
      <c r="D59" s="15" t="s">
        <v>27</v>
      </c>
      <c r="E59" s="7">
        <v>56</v>
      </c>
      <c r="F59" s="15" t="s">
        <v>27</v>
      </c>
      <c r="G59" s="7">
        <f t="shared" si="3"/>
        <v>0</v>
      </c>
      <c r="H59" s="6"/>
    </row>
    <row r="60" spans="1:8" ht="25.5">
      <c r="A60" s="42" t="s">
        <v>107</v>
      </c>
      <c r="B60" s="14" t="s">
        <v>20</v>
      </c>
      <c r="C60" s="7">
        <v>25</v>
      </c>
      <c r="D60" s="15" t="s">
        <v>27</v>
      </c>
      <c r="E60" s="7">
        <v>25</v>
      </c>
      <c r="F60" s="15" t="s">
        <v>27</v>
      </c>
      <c r="G60" s="7">
        <f t="shared" si="3"/>
        <v>0</v>
      </c>
      <c r="H60" s="6"/>
    </row>
    <row r="61" spans="1:8" ht="25.5">
      <c r="A61" s="42" t="s">
        <v>110</v>
      </c>
      <c r="B61" s="14" t="s">
        <v>20</v>
      </c>
      <c r="C61" s="7">
        <v>40</v>
      </c>
      <c r="D61" s="15" t="s">
        <v>27</v>
      </c>
      <c r="E61" s="7">
        <v>40</v>
      </c>
      <c r="F61" s="15" t="s">
        <v>27</v>
      </c>
      <c r="G61" s="7">
        <f t="shared" si="3"/>
        <v>0</v>
      </c>
      <c r="H61" s="6"/>
    </row>
    <row r="62" spans="1:8" ht="25.5">
      <c r="A62" s="42" t="s">
        <v>111</v>
      </c>
      <c r="B62" s="14" t="s">
        <v>20</v>
      </c>
      <c r="C62" s="7">
        <v>6</v>
      </c>
      <c r="D62" s="15" t="s">
        <v>27</v>
      </c>
      <c r="E62" s="7">
        <v>6</v>
      </c>
      <c r="F62" s="15" t="s">
        <v>27</v>
      </c>
      <c r="G62" s="7">
        <f t="shared" si="3"/>
        <v>0</v>
      </c>
      <c r="H62" s="6"/>
    </row>
    <row r="63" spans="1:8" ht="25.5">
      <c r="A63" s="42" t="s">
        <v>109</v>
      </c>
      <c r="B63" s="14" t="s">
        <v>20</v>
      </c>
      <c r="C63" s="7">
        <v>7</v>
      </c>
      <c r="D63" s="15" t="s">
        <v>27</v>
      </c>
      <c r="E63" s="7">
        <v>7</v>
      </c>
      <c r="F63" s="15" t="s">
        <v>27</v>
      </c>
      <c r="G63" s="7">
        <f t="shared" si="3"/>
        <v>0</v>
      </c>
      <c r="H63" s="6"/>
    </row>
    <row r="64" spans="1:8" ht="25.5">
      <c r="A64" s="42" t="s">
        <v>108</v>
      </c>
      <c r="B64" s="14" t="s">
        <v>20</v>
      </c>
      <c r="C64" s="7">
        <v>4</v>
      </c>
      <c r="D64" s="15" t="s">
        <v>27</v>
      </c>
      <c r="E64" s="7">
        <v>4</v>
      </c>
      <c r="F64" s="15" t="s">
        <v>27</v>
      </c>
      <c r="G64" s="7">
        <f t="shared" si="3"/>
        <v>0</v>
      </c>
      <c r="H64" s="6"/>
    </row>
    <row r="65" spans="1:8" ht="25.5">
      <c r="A65" s="42" t="s">
        <v>112</v>
      </c>
      <c r="B65" s="14" t="s">
        <v>20</v>
      </c>
      <c r="C65" s="7">
        <v>23</v>
      </c>
      <c r="D65" s="15" t="s">
        <v>27</v>
      </c>
      <c r="E65" s="7">
        <v>23</v>
      </c>
      <c r="F65" s="15" t="s">
        <v>27</v>
      </c>
      <c r="G65" s="7">
        <f t="shared" si="3"/>
        <v>0</v>
      </c>
      <c r="H65" s="6"/>
    </row>
    <row r="66" spans="1:8" ht="25.5">
      <c r="A66" s="42" t="s">
        <v>113</v>
      </c>
      <c r="B66" s="14" t="s">
        <v>20</v>
      </c>
      <c r="C66" s="7">
        <v>30</v>
      </c>
      <c r="D66" s="15" t="s">
        <v>27</v>
      </c>
      <c r="E66" s="7">
        <v>30</v>
      </c>
      <c r="F66" s="15" t="s">
        <v>27</v>
      </c>
      <c r="G66" s="7">
        <f t="shared" si="3"/>
        <v>0</v>
      </c>
      <c r="H66" s="6"/>
    </row>
    <row r="67" spans="1:8" ht="25.5">
      <c r="A67" s="42" t="s">
        <v>114</v>
      </c>
      <c r="B67" s="14" t="s">
        <v>20</v>
      </c>
      <c r="C67" s="7">
        <v>56</v>
      </c>
      <c r="D67" s="15" t="s">
        <v>27</v>
      </c>
      <c r="E67" s="7">
        <v>56</v>
      </c>
      <c r="F67" s="15" t="s">
        <v>27</v>
      </c>
      <c r="G67" s="7">
        <f t="shared" si="3"/>
        <v>0</v>
      </c>
      <c r="H67" s="6"/>
    </row>
    <row r="68" spans="1:8" ht="25.5">
      <c r="A68" s="42" t="s">
        <v>118</v>
      </c>
      <c r="B68" s="14" t="s">
        <v>20</v>
      </c>
      <c r="C68" s="7">
        <v>24</v>
      </c>
      <c r="D68" s="15" t="s">
        <v>27</v>
      </c>
      <c r="E68" s="7">
        <v>24</v>
      </c>
      <c r="F68" s="15" t="s">
        <v>27</v>
      </c>
      <c r="G68" s="7">
        <f t="shared" si="3"/>
        <v>0</v>
      </c>
      <c r="H68" s="6"/>
    </row>
    <row r="69" spans="1:8" ht="25.5">
      <c r="A69" s="42" t="s">
        <v>115</v>
      </c>
      <c r="B69" s="14" t="s">
        <v>20</v>
      </c>
      <c r="C69" s="7">
        <v>28</v>
      </c>
      <c r="D69" s="15" t="s">
        <v>27</v>
      </c>
      <c r="E69" s="7">
        <v>28</v>
      </c>
      <c r="F69" s="15" t="s">
        <v>27</v>
      </c>
      <c r="G69" s="7">
        <f t="shared" si="3"/>
        <v>0</v>
      </c>
      <c r="H69" s="6"/>
    </row>
    <row r="70" spans="1:8" ht="25.5">
      <c r="A70" s="42" t="s">
        <v>116</v>
      </c>
      <c r="B70" s="14" t="s">
        <v>20</v>
      </c>
      <c r="C70" s="7">
        <v>30</v>
      </c>
      <c r="D70" s="15" t="s">
        <v>27</v>
      </c>
      <c r="E70" s="7">
        <v>30</v>
      </c>
      <c r="F70" s="15" t="s">
        <v>27</v>
      </c>
      <c r="G70" s="7">
        <f t="shared" si="3"/>
        <v>0</v>
      </c>
      <c r="H70" s="6"/>
    </row>
    <row r="71" spans="1:8" ht="25.5">
      <c r="A71" s="42" t="s">
        <v>117</v>
      </c>
      <c r="B71" s="14" t="s">
        <v>20</v>
      </c>
      <c r="C71" s="7">
        <v>15</v>
      </c>
      <c r="D71" s="15" t="s">
        <v>27</v>
      </c>
      <c r="E71" s="7">
        <v>15</v>
      </c>
      <c r="F71" s="15" t="s">
        <v>27</v>
      </c>
      <c r="G71" s="7">
        <f t="shared" si="3"/>
        <v>0</v>
      </c>
      <c r="H71" s="6"/>
    </row>
    <row r="72" spans="1:8">
      <c r="A72" s="1" t="s">
        <v>0</v>
      </c>
      <c r="B72" s="1"/>
      <c r="C72" s="5" t="s">
        <v>26</v>
      </c>
      <c r="D72" s="5">
        <f>D6+D29+D33+D35+D44+D31</f>
        <v>907531659.03999984</v>
      </c>
      <c r="E72" s="5" t="s">
        <v>26</v>
      </c>
      <c r="F72" s="5">
        <f>F6+F29+F33+F35+F44+F31</f>
        <v>872471783.89999998</v>
      </c>
      <c r="G72" s="13"/>
      <c r="H72" s="1" t="s">
        <v>27</v>
      </c>
    </row>
  </sheetData>
  <mergeCells count="2">
    <mergeCell ref="A2:H2"/>
    <mergeCell ref="C3:D3"/>
  </mergeCells>
  <pageMargins left="0.70866141732283472" right="0.70866141732283472" top="0.74803149606299213" bottom="0.74803149606299213" header="0.31496062992125984" footer="0.31496062992125984"/>
  <pageSetup paperSize="9" scale="54" fitToHeight="100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762 АУ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rep:2.43.2.101</dc:description>
  <cp:lastModifiedBy>Admin</cp:lastModifiedBy>
  <cp:lastPrinted>2021-03-25T07:46:09Z</cp:lastPrinted>
  <dcterms:created xsi:type="dcterms:W3CDTF">2018-01-30T16:01:17Z</dcterms:created>
  <dcterms:modified xsi:type="dcterms:W3CDTF">2021-03-25T08:07:56Z</dcterms:modified>
</cp:coreProperties>
</file>