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415"/>
  </bookViews>
  <sheets>
    <sheet name="121" sheetId="1" r:id="rId1"/>
    <sheet name="Доходы" sheetId="4" r:id="rId2"/>
    <sheet name="Расходы" sheetId="3" r:id="rId3"/>
    <sheet name="АРЕНДА" sheetId="6" r:id="rId4"/>
  </sheets>
  <calcPr calcId="124519" refMode="R1C1"/>
</workbook>
</file>

<file path=xl/calcChain.xml><?xml version="1.0" encoding="utf-8"?>
<calcChain xmlns="http://schemas.openxmlformats.org/spreadsheetml/2006/main">
  <c r="B47" i="4"/>
  <c r="B46"/>
  <c r="G25"/>
  <c r="H25"/>
  <c r="H21"/>
  <c r="G21"/>
  <c r="J21" s="1"/>
  <c r="G20"/>
  <c r="B43" i="3"/>
  <c r="G21"/>
  <c r="H21"/>
  <c r="G15"/>
  <c r="H15"/>
  <c r="B64" i="4"/>
  <c r="B60"/>
  <c r="B56"/>
  <c r="B51"/>
  <c r="B50"/>
  <c r="B49"/>
  <c r="B48"/>
  <c r="B45"/>
  <c r="C31"/>
  <c r="D31"/>
  <c r="E31"/>
  <c r="F31"/>
  <c r="B31"/>
  <c r="H30"/>
  <c r="G30"/>
  <c r="H23"/>
  <c r="G23"/>
  <c r="H10"/>
  <c r="G10"/>
  <c r="G11"/>
  <c r="H11"/>
  <c r="J21" i="3" l="1"/>
  <c r="J15"/>
  <c r="F32" i="4"/>
  <c r="J23"/>
  <c r="J10"/>
  <c r="J30"/>
  <c r="J11"/>
  <c r="G25" i="3" l="1"/>
  <c r="H25"/>
  <c r="G15" i="4"/>
  <c r="H15"/>
  <c r="J25" i="3" l="1"/>
  <c r="J15" i="4"/>
  <c r="G27" i="3"/>
  <c r="H27"/>
  <c r="J27" l="1"/>
  <c r="M66" i="4"/>
  <c r="O60"/>
  <c r="N64"/>
  <c r="N46"/>
  <c r="N56"/>
  <c r="M56"/>
  <c r="M48"/>
  <c r="O42"/>
  <c r="M46"/>
  <c r="B58"/>
  <c r="B59"/>
  <c r="B57"/>
  <c r="B55"/>
  <c r="B54"/>
  <c r="B53"/>
  <c r="B52"/>
  <c r="D35" l="1"/>
  <c r="M64" l="1"/>
  <c r="O52"/>
  <c r="E54" i="3"/>
  <c r="E53"/>
  <c r="D56"/>
  <c r="C56"/>
  <c r="B56"/>
  <c r="H4" i="4"/>
  <c r="H3" i="3"/>
  <c r="D43"/>
  <c r="C43"/>
  <c r="H9" i="4"/>
  <c r="H5"/>
  <c r="H20" i="3"/>
  <c r="G20"/>
  <c r="G8" i="4"/>
  <c r="H8"/>
  <c r="G22"/>
  <c r="H22"/>
  <c r="J8" l="1"/>
  <c r="J22"/>
  <c r="J20" i="3"/>
  <c r="D44"/>
  <c r="N38" i="4"/>
  <c r="M38"/>
  <c r="O34"/>
  <c r="E50" i="3"/>
  <c r="E51"/>
  <c r="E52"/>
  <c r="E55"/>
  <c r="E49"/>
  <c r="E56" l="1"/>
  <c r="F43" l="1"/>
  <c r="E43"/>
  <c r="D32" i="4" l="1"/>
  <c r="H42" i="3"/>
  <c r="H40" l="1"/>
  <c r="H29"/>
  <c r="H30"/>
  <c r="H31"/>
  <c r="G31"/>
  <c r="G30"/>
  <c r="G29"/>
  <c r="J29" l="1"/>
  <c r="J31"/>
  <c r="J30"/>
  <c r="H41" l="1"/>
  <c r="H37"/>
  <c r="H38"/>
  <c r="H39"/>
  <c r="H24"/>
  <c r="H26"/>
  <c r="H28"/>
  <c r="H17"/>
  <c r="H18"/>
  <c r="H19"/>
  <c r="H12"/>
  <c r="H13"/>
  <c r="H14"/>
  <c r="G41"/>
  <c r="G40"/>
  <c r="J40" s="1"/>
  <c r="G39"/>
  <c r="G38"/>
  <c r="G37"/>
  <c r="G34"/>
  <c r="G33"/>
  <c r="G32"/>
  <c r="G28"/>
  <c r="G26"/>
  <c r="G24"/>
  <c r="G23"/>
  <c r="G22"/>
  <c r="G19"/>
  <c r="G18"/>
  <c r="G17"/>
  <c r="G16"/>
  <c r="G14"/>
  <c r="G13"/>
  <c r="G12"/>
  <c r="G11"/>
  <c r="G10"/>
  <c r="G9"/>
  <c r="G8"/>
  <c r="G7"/>
  <c r="G6"/>
  <c r="G5"/>
  <c r="G4"/>
  <c r="G3"/>
  <c r="J3" s="1"/>
  <c r="B65" i="4"/>
  <c r="B63"/>
  <c r="B62"/>
  <c r="B61"/>
  <c r="H28"/>
  <c r="J37" i="3" l="1"/>
  <c r="J13"/>
  <c r="J39"/>
  <c r="J17"/>
  <c r="J19"/>
  <c r="J12"/>
  <c r="J38"/>
  <c r="J28"/>
  <c r="J41"/>
  <c r="J14"/>
  <c r="J18"/>
  <c r="J24"/>
  <c r="J26"/>
  <c r="H24" i="4"/>
  <c r="H17"/>
  <c r="H18"/>
  <c r="H19"/>
  <c r="H13"/>
  <c r="H14"/>
  <c r="H7"/>
  <c r="G28"/>
  <c r="J28" s="1"/>
  <c r="G29"/>
  <c r="G24"/>
  <c r="G19"/>
  <c r="G18"/>
  <c r="G17"/>
  <c r="G16"/>
  <c r="G14"/>
  <c r="G13"/>
  <c r="J13" s="1"/>
  <c r="G12"/>
  <c r="G9"/>
  <c r="J9" s="1"/>
  <c r="G7"/>
  <c r="G6"/>
  <c r="G5"/>
  <c r="J5" s="1"/>
  <c r="G4"/>
  <c r="J4" s="1"/>
  <c r="G42" i="3"/>
  <c r="J42" s="1"/>
  <c r="J19" i="4" l="1"/>
  <c r="J24"/>
  <c r="J18"/>
  <c r="J7"/>
  <c r="J14"/>
  <c r="J17"/>
  <c r="J25"/>
  <c r="H20"/>
  <c r="J20" s="1"/>
  <c r="H29"/>
  <c r="J29" s="1"/>
  <c r="H16"/>
  <c r="J16" s="1"/>
  <c r="H12"/>
  <c r="J12" s="1"/>
  <c r="H6"/>
  <c r="J6" s="1"/>
  <c r="G36" i="3" l="1"/>
  <c r="G35"/>
  <c r="F44"/>
  <c r="H36"/>
  <c r="H35"/>
  <c r="H34"/>
  <c r="J34" s="1"/>
  <c r="H33"/>
  <c r="J33" s="1"/>
  <c r="H32"/>
  <c r="J32" s="1"/>
  <c r="H23"/>
  <c r="J23" s="1"/>
  <c r="H22"/>
  <c r="J22" s="1"/>
  <c r="H16"/>
  <c r="J16" s="1"/>
  <c r="H11"/>
  <c r="J11" s="1"/>
  <c r="H10"/>
  <c r="J10" s="1"/>
  <c r="H9"/>
  <c r="J9" s="1"/>
  <c r="H8"/>
  <c r="J8" s="1"/>
  <c r="H7"/>
  <c r="J7" s="1"/>
  <c r="H6"/>
  <c r="J6" s="1"/>
  <c r="H5"/>
  <c r="J5" s="1"/>
  <c r="H4"/>
  <c r="J4" s="1"/>
  <c r="J36" l="1"/>
  <c r="J35"/>
</calcChain>
</file>

<file path=xl/sharedStrings.xml><?xml version="1.0" encoding="utf-8"?>
<sst xmlns="http://schemas.openxmlformats.org/spreadsheetml/2006/main" count="344" uniqueCount="252">
  <si>
    <t>АЦК расход</t>
  </si>
  <si>
    <t>Косгу</t>
  </si>
  <si>
    <t>н.г</t>
  </si>
  <si>
    <t>к.г</t>
  </si>
  <si>
    <t>Контроль</t>
  </si>
  <si>
    <t>Пояснения</t>
  </si>
  <si>
    <t>Отклонение</t>
  </si>
  <si>
    <t>ф. 169 деб.</t>
  </si>
  <si>
    <t>КВФО 1</t>
  </si>
  <si>
    <t>ф.169 кред.</t>
  </si>
  <si>
    <t>ф 121 расходы</t>
  </si>
  <si>
    <t>Наименование показателя</t>
  </si>
  <si>
    <t>Код
стро-
ки</t>
  </si>
  <si>
    <t>Код
по КОСГУ</t>
  </si>
  <si>
    <t>Бюджетная деятельность</t>
  </si>
  <si>
    <t>Средства во временном распоряжении</t>
  </si>
  <si>
    <t>Итого</t>
  </si>
  <si>
    <t>Доходы</t>
  </si>
  <si>
    <t>Доходы будущих периодов</t>
  </si>
  <si>
    <t>Расходы будущих периодов</t>
  </si>
  <si>
    <t>Чистый операционный результат</t>
  </si>
  <si>
    <t>Налог на прибыль</t>
  </si>
  <si>
    <t>Резервы предстоящих расходов</t>
  </si>
  <si>
    <t>Чистое поступление основных средств
  в том числе:</t>
  </si>
  <si>
    <t>увеличение стоимости основных средств</t>
  </si>
  <si>
    <t>уменьшение стоимости основных средств</t>
  </si>
  <si>
    <t>Чистое поступление нематериальных активов
  в том числе:</t>
  </si>
  <si>
    <t>увеличение стоимости нематериальных активов</t>
  </si>
  <si>
    <t>уменьшение стоимости нематериальных активов</t>
  </si>
  <si>
    <t>Чистое поступление непроизведенных активов
  в том числе:</t>
  </si>
  <si>
    <t>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</si>
  <si>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</si>
  <si>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
  в том числе:</t>
  </si>
  <si>
    <t>Чистое изменение затрат на изготовление готовой продукции, выполнение работ, услуг
  в том числе:</t>
  </si>
  <si>
    <t>увеличение затрат</t>
  </si>
  <si>
    <t>х</t>
  </si>
  <si>
    <t>уменьшение затрат</t>
  </si>
  <si>
    <t>Операции с финансовыми активами и обязательствами</t>
  </si>
  <si>
    <t>Операции с финансовыми активами</t>
  </si>
  <si>
    <t>(стр. 410 + стр. 420 + стр. 440 + стр. 460 + стр. 470 + стр. 480)</t>
  </si>
  <si>
    <t>Чистое поступление ценных бумаг, кроме акций
  в том числе:</t>
  </si>
  <si>
    <t>Чистое поступление иных финансовых активов
  в том числе:</t>
  </si>
  <si>
    <t>увеличение стоимости иных финансовых активов</t>
  </si>
  <si>
    <t>уменьшение стоимости иных финансовых активов</t>
  </si>
  <si>
    <t>увеличение прочей дебиторской задолженности</t>
  </si>
  <si>
    <t>уменьшение прочей дебиторской задолженности</t>
  </si>
  <si>
    <t>Операции с обязательствами</t>
  </si>
  <si>
    <t>Чистое увеличение прочей кредиторской задолженности 
  в том числе:</t>
  </si>
  <si>
    <t>увеличение прочей кредиторской задолженности</t>
  </si>
  <si>
    <t>уменьшение прочей кредиторской задолженности</t>
  </si>
  <si>
    <t>Расходы</t>
  </si>
  <si>
    <t>Операции с нефинансовыми активами</t>
  </si>
  <si>
    <t>в том числе: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</si>
  <si>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</si>
  <si>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</si>
  <si>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</si>
  <si>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 долговым обязательствам</t>
  </si>
  <si>
    <t>Другие экономические санкции</t>
  </si>
  <si>
    <t>(стр. 301 − стр. 302)</t>
  </si>
  <si>
    <t>Операционный результат до налогообложения (стр. 010 − стр. 150); (стр. 310 + стр. 400)</t>
  </si>
  <si>
    <t>обесценение непроизведенных активов</t>
  </si>
  <si>
    <t>Чистое поступление прав пользования активом, том числе:</t>
  </si>
  <si>
    <t>увеличение стоимости прав пользования активом</t>
  </si>
  <si>
    <t>уменьшение стоимости прав пользования активом</t>
  </si>
  <si>
    <t>(стр. 410 − стр. 510)</t>
  </si>
  <si>
    <t>(стр. 520 + стр. 530 + стр. 540+ стр. 550 + стр. 560)</t>
  </si>
  <si>
    <t>Сверить с ф.128</t>
  </si>
  <si>
    <t>АЦК поступления</t>
  </si>
  <si>
    <t>ф 121 доходы</t>
  </si>
  <si>
    <t>н.г.</t>
  </si>
  <si>
    <t>к.г.</t>
  </si>
  <si>
    <t>стр.240</t>
  </si>
  <si>
    <t>Налоги</t>
  </si>
  <si>
    <t>Государственная пошлина, сборы</t>
  </si>
  <si>
    <t>Доходы от операционной аренды</t>
  </si>
  <si>
    <t>Платежи при пользовании природными ресурсами</t>
  </si>
  <si>
    <t>Иные доходы от собственности</t>
  </si>
  <si>
    <t>Доходы от компенсации затрат</t>
  </si>
  <si>
    <t>Доходы по условным арендным платежам</t>
  </si>
  <si>
    <t>Доходы бюджета от возврата дебиторской задолженности прошлых лет</t>
  </si>
  <si>
    <t>Доходы от штрафных санкций за нарушение законодательства о закупках и нарушение условий контрактов (договоров)</t>
  </si>
  <si>
    <t>Страховые возмещения</t>
  </si>
  <si>
    <t>Возмещение ущерба имуществу (за исключением страховых возмещений)</t>
  </si>
  <si>
    <t>Прочие доходы от сумм принудительного изъятия</t>
  </si>
  <si>
    <t>Поступления текущего характера от других бюджетов бюджетной системы Российской Федерации</t>
  </si>
  <si>
    <t>Поступления (перечисления) по урегулированию расчетов между бюджетами бюджетной системы Российской Федерации по распределенным доходам и безвозмездные поступления</t>
  </si>
  <si>
    <t>Поступления капитального характера от других бюджетов бюджетной системы Российской Федерации</t>
  </si>
  <si>
    <t>Невыясненные поступления</t>
  </si>
  <si>
    <t>Иные доходы</t>
  </si>
  <si>
    <t>Заработная плата</t>
  </si>
  <si>
    <t>Прочие несоциальные выплаты персоналу в денежной форме</t>
  </si>
  <si>
    <t>Начисления на выплаты по оплате труда</t>
  </si>
  <si>
    <t>Услуги связи</t>
  </si>
  <si>
    <t>Коммунальные услуги</t>
  </si>
  <si>
    <t>Арендная плата за пользование имуществом (за исключением земельных участков и других обособленных природных объектов)</t>
  </si>
  <si>
    <t>Работы, услуги по содержанию имущества</t>
  </si>
  <si>
    <t>Прочие работы, услуги</t>
  </si>
  <si>
    <t>Страхование</t>
  </si>
  <si>
    <t>Услуги, работы для целей капитальных вложений</t>
  </si>
  <si>
    <t>Арендная плата за пользование земельными участками и другими обособленными природными объектами</t>
  </si>
  <si>
    <t>Безвозмездные перечисления государственным (муниципальным) бюджетным и автономным учреждениям</t>
  </si>
  <si>
    <t>Безвозмездные перечисления финансовым организациям государственного сектора на производство</t>
  </si>
  <si>
    <t>Безвозмездные перечисления нефинансовым организациям государственного сектора на производство</t>
  </si>
  <si>
    <t>Безвозмездные перечисления иным нефинансовым организациям (за исключением нефинансовых организаций государственного сектора) на производство</t>
  </si>
  <si>
    <t>Безвозмездные перечисления некоммерческим организациям и физическим лицам — производителям товаров, работ и услуг на производство</t>
  </si>
  <si>
    <t>Пособия по социальной помощи населению в денежной форме</t>
  </si>
  <si>
    <t>Пенсии, пособия, выплачиваемые работодателями, нанимателями бывшим работникам</t>
  </si>
  <si>
    <t>Социальные пособия и компенсации персоналу в денежной форме</t>
  </si>
  <si>
    <t>Амортизация</t>
  </si>
  <si>
    <t>Расходование материальных запасов</t>
  </si>
  <si>
    <t>Чрезвычайные расходы по операциям с активами</t>
  </si>
  <si>
    <t>Убытки от обесценения активов</t>
  </si>
  <si>
    <t>Безвозмездные перечисления капитального характера государственным (муниципальным) бюджетным и автономным учреждениям</t>
  </si>
  <si>
    <t>Иные выплаты текущего характера физическим лицам</t>
  </si>
  <si>
    <t>Иные выплаты текущего характера организациям</t>
  </si>
  <si>
    <t>Иные выплаты капитального характера физическим лицам</t>
  </si>
  <si>
    <t>Иные выплаты капитального характера организациям</t>
  </si>
  <si>
    <t>(стр. 320 + стр. 330 + стр. 350 + стр. 360 + стр. 370+ стр. 380 + стр. 390 + стр. 400)</t>
  </si>
  <si>
    <t>41Х</t>
  </si>
  <si>
    <t>42Х</t>
  </si>
  <si>
    <t>увеличение стоимости материальных запасов, в том числе</t>
  </si>
  <si>
    <t>Увеличение стоимости материальных запасов для целей капитальных вложений</t>
  </si>
  <si>
    <t>уменьшение стоимости материальных запасов, в тогм числе</t>
  </si>
  <si>
    <t>Уменьшение стоимости материальных запасов для целей капитальных вложений</t>
  </si>
  <si>
    <t>Чистое поступление денежных средств и их эквивалентов
  в том числе:</t>
  </si>
  <si>
    <t>поступление денежных средств и их эквивалентов</t>
  </si>
  <si>
    <t>выбытие деенжных средств и их эквивалентов</t>
  </si>
  <si>
    <t>увеличение стоимости ценных бумаг, кроме акций и иных финансовых инструментов</t>
  </si>
  <si>
    <t>уменьшение стоимости ценных бумаг, кроме акций и иных финансовых инструментов</t>
  </si>
  <si>
    <t>Чистое поступление акций и иных финансовых инструментов
  в том числе:</t>
  </si>
  <si>
    <t>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</si>
  <si>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</si>
  <si>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заимствований 
  в том числе:</t>
  </si>
  <si>
    <t>увеличение задолженности по представленным заимствованиям</t>
  </si>
  <si>
    <t>уменьшение задолженности по представленным заимствованиям</t>
  </si>
  <si>
    <t>Чистое увеличение прочей дебиторской задолженности
  в том числе:</t>
  </si>
  <si>
    <t>Чистое увеличение задолженности по внутренним привлеченным заимствованиям в том числе:</t>
  </si>
  <si>
    <t>увеличение задолженности по внутренним привлеченным заимствованиям</t>
  </si>
  <si>
    <t>уменьшение задолженности по внутренним привлеченным заимствованием</t>
  </si>
  <si>
    <t>Чистое увеличение задолженности по внешним привлеченным заимствованиям в том числе:</t>
  </si>
  <si>
    <t>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</si>
  <si>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</si>
  <si>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>Доходы от выбытия активов</t>
  </si>
  <si>
    <t>Чрезвычайные доходы от операций с активами</t>
  </si>
  <si>
    <t>Выпадающие доходы</t>
  </si>
  <si>
    <t>Доходы от оценки активов и обязательств</t>
  </si>
  <si>
    <t>Безвозмездные неденежные поступления текущего характера от сектора государственного управления и организаций государственного сектора</t>
  </si>
  <si>
    <t>Безвозмездные неденежные поступления текущего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</si>
  <si>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текущего характера от физических лиц</t>
  </si>
  <si>
    <t>Безвозмездные неденежные поступления текущего характера от нерезидентов</t>
  </si>
  <si>
    <t>Безвозмездные неденежные поступления капитального характера от сектора государственного управления и организаций государственного сектора</t>
  </si>
  <si>
    <t>Безвозмездные неденежные поступления капитального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</si>
  <si>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капитального характера от физических лиц</t>
  </si>
  <si>
    <t>Безвозмездные неденежные поступления в сектор государственного управления капитального характера от нерезидентов</t>
  </si>
  <si>
    <t>Прочие неденежные безвозмездные поступления</t>
  </si>
  <si>
    <t>КОСГУ</t>
  </si>
  <si>
    <t>Сумма</t>
  </si>
  <si>
    <t>Пособия по социальной помощи населению в натуральной форме</t>
  </si>
  <si>
    <t>Транспортные услуги</t>
  </si>
  <si>
    <t>Доходы от безвозмездного права пользования активом, предоставленным организациями (за исключением сектора государственного управления и организаций государственного сектора)</t>
  </si>
  <si>
    <t>Доходы об безвозмездного права пользования активом, предоставленным организациями государственного сектора</t>
  </si>
  <si>
    <t>Доходы об безвозмездного права пользования активом, предоставленным сектором государственного управления</t>
  </si>
  <si>
    <t>Доходы об безвозмездного права пользования активом, предоставленным иными лицами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</si>
  <si>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</si>
  <si>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</si>
  <si>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 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</si>
  <si>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 физическим лицам — производителям товаров, работ и услуг</t>
  </si>
  <si>
    <t>изменение доходов будущих периодов</t>
  </si>
  <si>
    <t>ИТОГО КОСГУ 340</t>
  </si>
  <si>
    <t>остаток на к.г.</t>
  </si>
  <si>
    <t>Расшифровка по счету 401.50</t>
  </si>
  <si>
    <t>остаткок на н.г.</t>
  </si>
  <si>
    <t>увеличение</t>
  </si>
  <si>
    <t>уменьшение</t>
  </si>
  <si>
    <t>Пояснения(что? за что?)</t>
  </si>
  <si>
    <t>Расшифровка сч. 205.21</t>
  </si>
  <si>
    <t>остаток н.г.</t>
  </si>
  <si>
    <t>остаток к.г.</t>
  </si>
  <si>
    <t>205.21 - 401.10</t>
  </si>
  <si>
    <t>401.10.173 - 205.21</t>
  </si>
  <si>
    <t>205.21 - 401.40</t>
  </si>
  <si>
    <t>210.05 - 401.40</t>
  </si>
  <si>
    <t>401.40 - 401.10</t>
  </si>
  <si>
    <t>401.10</t>
  </si>
  <si>
    <t>Поступления текущего характера от иных резидентов (за исключением сектора государственного управления и организаций государственного сектора)</t>
  </si>
  <si>
    <t>Дивиденды от объектов инвестирования</t>
  </si>
  <si>
    <t>Перечисления другим бюджетам бюджетной системы Российской Федерации</t>
  </si>
  <si>
    <t>Арендатор - платные договора аренды</t>
  </si>
  <si>
    <t>Дебет/Кредит</t>
  </si>
  <si>
    <t>111.4х.351</t>
  </si>
  <si>
    <t>401.20.224</t>
  </si>
  <si>
    <t>302.24.83х</t>
  </si>
  <si>
    <t>104.4х.451</t>
  </si>
  <si>
    <t>111.4х.451</t>
  </si>
  <si>
    <t>Арендатор - безвозмездные договора аренды</t>
  </si>
  <si>
    <t>401.40.18х</t>
  </si>
  <si>
    <t>401.10.18х</t>
  </si>
  <si>
    <t>Арендодатель - платные договора аренды</t>
  </si>
  <si>
    <t>210.05</t>
  </si>
  <si>
    <t>210.02.12х</t>
  </si>
  <si>
    <t>Арендодатель - безвозмездные договора аренды</t>
  </si>
  <si>
    <t>401.20.24х</t>
  </si>
  <si>
    <t>401.50.24х</t>
  </si>
  <si>
    <t>205.21.121</t>
  </si>
  <si>
    <t>205.23.123</t>
  </si>
  <si>
    <t>205.29.129</t>
  </si>
  <si>
    <t>401.40.121</t>
  </si>
  <si>
    <t>401.40.123</t>
  </si>
  <si>
    <t>401.40.129</t>
  </si>
  <si>
    <t>205.2х.66х</t>
  </si>
  <si>
    <t>401.10.121</t>
  </si>
  <si>
    <t>401.10.123</t>
  </si>
  <si>
    <t>401.10.129</t>
  </si>
  <si>
    <t>304.05.224(229)</t>
  </si>
  <si>
    <t>401.20.224(229)</t>
  </si>
  <si>
    <t>Изменение счета 204.33 ф.130 (230) Баланс стр. 240</t>
  </si>
  <si>
    <t>изменение резервов будущих периодов</t>
  </si>
  <si>
    <t>210.02 - 205.21</t>
  </si>
  <si>
    <t>Расшифровка сч. 205.23</t>
  </si>
  <si>
    <t>205.23 - 401.40</t>
  </si>
  <si>
    <t>205.23 - 401.10</t>
  </si>
  <si>
    <t>210.02 - 205.23</t>
  </si>
  <si>
    <t>401.10.173 - 205.23</t>
  </si>
  <si>
    <t xml:space="preserve">Пояснения </t>
  </si>
  <si>
    <t>401.40 - 210.05</t>
  </si>
  <si>
    <t>Расшифровка сч. 401.40.121</t>
  </si>
  <si>
    <t>Расшифровка сч. 401.40.123</t>
  </si>
  <si>
    <t>401.40.12х</t>
  </si>
  <si>
    <t>01</t>
  </si>
  <si>
    <t>заключение, исполнение договора</t>
  </si>
  <si>
    <t>расторжение договора</t>
  </si>
  <si>
    <t>Доходы от возмещений Фондом социального страхования Российской Федерации расходов</t>
  </si>
  <si>
    <t>Пособия по социальной помощи, выплачиваемые работодателями, нанимателями бывшим работникам в натуральной форме</t>
  </si>
  <si>
    <t>Администрация городского округа г.Бор (свод)</t>
  </si>
  <si>
    <t>Доходы от оказания платных услуг (работ)</t>
  </si>
  <si>
    <t>12К</t>
  </si>
  <si>
    <t>Доходы от концессионной платы</t>
  </si>
  <si>
    <t>18К</t>
  </si>
  <si>
    <t xml:space="preserve">Прочие доходы от увеличения стоимости имущества концедента </t>
  </si>
  <si>
    <t>Безвозмездные перечисления (передачи) текущего характера сектора государственное управления</t>
  </si>
  <si>
    <t>Перечисление капитального характера другим  бюджетам бюджетной системы Российской Федерации</t>
  </si>
  <si>
    <t>35Х</t>
  </si>
  <si>
    <t>45Х</t>
  </si>
  <si>
    <t>Чистое поступление биологических активов, в том числе:</t>
  </si>
  <si>
    <t xml:space="preserve">       увеличение стоимости биологических активов</t>
  </si>
  <si>
    <t xml:space="preserve">       уменьшение стоимости биологических активов</t>
  </si>
  <si>
    <t>Чистое изменение затрат на биотрансформацию,в том числе:</t>
  </si>
  <si>
    <t xml:space="preserve">Поступления текущего характера в бюджеты бюджетной системы Российской Федерации от бюджетных и автономных учреждений
</t>
  </si>
  <si>
    <t>Заполняется желтое поле, согласно оборотов по счетам в течение 2023 года</t>
  </si>
  <si>
    <t>401.60.224(229)</t>
  </si>
  <si>
    <t>Остаток,который перенесли в межотчетный период со сч. 302.24(302.29) на счет 401.60.224(229)</t>
  </si>
  <si>
    <t>302.24 (302.29)</t>
  </si>
</sst>
</file>

<file path=xl/styles.xml><?xml version="1.0" encoding="utf-8"?>
<styleSheet xmlns="http://schemas.openxmlformats.org/spreadsheetml/2006/main">
  <numFmts count="7">
    <numFmt numFmtId="164" formatCode="0000000"/>
    <numFmt numFmtId="165" formatCode="000"/>
    <numFmt numFmtId="166" formatCode="[=0]&quot;-&quot;;General"/>
    <numFmt numFmtId="167" formatCode="#,##0.00;[Red]\-#,##0.00"/>
    <numFmt numFmtId="168" formatCode="0.00;[Red]\-0.00"/>
    <numFmt numFmtId="169" formatCode="#,##0.00_ ;[Red]\-#,##0.00\ "/>
    <numFmt numFmtId="170" formatCode="#,##0.00\ &quot;₽&quot;"/>
  </numFmts>
  <fonts count="17">
    <font>
      <sz val="8"/>
      <name val="Arial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u/>
      <sz val="8"/>
      <name val="Arial"/>
      <family val="2"/>
    </font>
    <font>
      <b/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5"/>
      <name val="MS Sans Serif"/>
      <family val="2"/>
      <charset val="204"/>
    </font>
    <font>
      <b/>
      <sz val="10"/>
      <name val="Arial"/>
      <family val="2"/>
      <charset val="204"/>
    </font>
    <font>
      <sz val="10"/>
      <name val="Arial Cyr"/>
    </font>
  </fonts>
  <fills count="1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5EEFF"/>
      </patternFill>
    </fill>
    <fill>
      <patternFill patternType="solid">
        <fgColor rgb="FFC0DCC0"/>
      </patternFill>
    </fill>
    <fill>
      <patternFill patternType="solid">
        <fgColor rgb="FFFFFFFF"/>
      </patternFill>
    </fill>
    <fill>
      <patternFill patternType="solid">
        <fgColor rgb="FFFFFFC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8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7">
    <xf numFmtId="0" fontId="0" fillId="0" borderId="0" xfId="0"/>
    <xf numFmtId="0" fontId="0" fillId="0" borderId="1" xfId="0" applyBorder="1" applyAlignment="1">
      <alignment horizontal="left"/>
    </xf>
    <xf numFmtId="4" fontId="0" fillId="0" borderId="2" xfId="0" applyNumberForma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0" fontId="0" fillId="0" borderId="1" xfId="0" applyBorder="1"/>
    <xf numFmtId="0" fontId="0" fillId="0" borderId="1" xfId="0" applyBorder="1" applyAlignment="1">
      <alignment horizontal="left" indent="1"/>
    </xf>
    <xf numFmtId="0" fontId="0" fillId="4" borderId="1" xfId="0" applyFill="1" applyBorder="1"/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2" borderId="2" xfId="0" applyFill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0" fillId="2" borderId="2" xfId="0" applyFill="1" applyBorder="1" applyProtection="1"/>
    <xf numFmtId="4" fontId="0" fillId="2" borderId="2" xfId="0" applyNumberFormat="1" applyFill="1" applyBorder="1" applyProtection="1"/>
    <xf numFmtId="4" fontId="0" fillId="3" borderId="2" xfId="0" applyNumberFormat="1" applyFill="1" applyBorder="1" applyProtection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left" wrapText="1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left" wrapText="1"/>
    </xf>
    <xf numFmtId="166" fontId="0" fillId="5" borderId="7" xfId="0" applyNumberFormat="1" applyFill="1" applyBorder="1" applyAlignment="1"/>
    <xf numFmtId="166" fontId="0" fillId="5" borderId="9" xfId="0" applyNumberFormat="1" applyFill="1" applyBorder="1" applyAlignment="1"/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left"/>
    </xf>
    <xf numFmtId="166" fontId="0" fillId="5" borderId="45" xfId="0" applyNumberFormat="1" applyFill="1" applyBorder="1" applyAlignment="1"/>
    <xf numFmtId="0" fontId="0" fillId="0" borderId="54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Protection="1"/>
    <xf numFmtId="4" fontId="0" fillId="0" borderId="1" xfId="0" applyNumberFormat="1" applyBorder="1"/>
    <xf numFmtId="4" fontId="4" fillId="0" borderId="1" xfId="0" applyNumberFormat="1" applyFont="1" applyBorder="1" applyProtection="1"/>
    <xf numFmtId="0" fontId="4" fillId="0" borderId="1" xfId="0" applyFont="1" applyBorder="1" applyProtection="1"/>
    <xf numFmtId="4" fontId="2" fillId="0" borderId="1" xfId="0" applyNumberFormat="1" applyFont="1" applyBorder="1" applyAlignment="1" applyProtection="1">
      <alignment horizontal="center"/>
    </xf>
    <xf numFmtId="0" fontId="0" fillId="0" borderId="1" xfId="0" applyFill="1" applyBorder="1" applyProtection="1"/>
    <xf numFmtId="4" fontId="0" fillId="0" borderId="1" xfId="0" applyNumberFormat="1" applyFill="1" applyBorder="1" applyProtection="1">
      <protection locked="0"/>
    </xf>
    <xf numFmtId="4" fontId="0" fillId="0" borderId="1" xfId="0" applyNumberFormat="1" applyFill="1" applyBorder="1" applyProtection="1"/>
    <xf numFmtId="0" fontId="0" fillId="0" borderId="1" xfId="0" applyFill="1" applyBorder="1"/>
    <xf numFmtId="4" fontId="0" fillId="0" borderId="1" xfId="0" applyNumberFormat="1" applyFill="1" applyBorder="1"/>
    <xf numFmtId="0" fontId="4" fillId="2" borderId="2" xfId="0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2" borderId="2" xfId="0" applyFill="1" applyBorder="1"/>
    <xf numFmtId="4" fontId="0" fillId="2" borderId="2" xfId="0" applyNumberFormat="1" applyFill="1" applyBorder="1"/>
    <xf numFmtId="4" fontId="0" fillId="3" borderId="2" xfId="0" applyNumberFormat="1" applyFill="1" applyBorder="1"/>
    <xf numFmtId="49" fontId="4" fillId="0" borderId="3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4" fontId="0" fillId="0" borderId="64" xfId="0" applyNumberFormat="1" applyBorder="1" applyProtection="1">
      <protection locked="0"/>
    </xf>
    <xf numFmtId="0" fontId="0" fillId="0" borderId="2" xfId="0" applyBorder="1"/>
    <xf numFmtId="0" fontId="1" fillId="2" borderId="2" xfId="0" applyFont="1" applyFill="1" applyBorder="1"/>
    <xf numFmtId="4" fontId="0" fillId="0" borderId="2" xfId="0" applyNumberFormat="1" applyBorder="1"/>
    <xf numFmtId="49" fontId="0" fillId="0" borderId="65" xfId="0" applyNumberFormat="1" applyBorder="1" applyAlignment="1" applyProtection="1">
      <alignment horizontal="left"/>
      <protection locked="0"/>
    </xf>
    <xf numFmtId="4" fontId="0" fillId="2" borderId="65" xfId="0" applyNumberFormat="1" applyFill="1" applyBorder="1" applyAlignment="1">
      <alignment horizontal="right" vertical="center" wrapText="1"/>
    </xf>
    <xf numFmtId="4" fontId="0" fillId="2" borderId="64" xfId="0" applyNumberFormat="1" applyFill="1" applyBorder="1"/>
    <xf numFmtId="0" fontId="4" fillId="9" borderId="2" xfId="0" applyFont="1" applyFill="1" applyBorder="1" applyAlignment="1">
      <alignment horizontal="center"/>
    </xf>
    <xf numFmtId="4" fontId="0" fillId="0" borderId="2" xfId="0" applyNumberFormat="1" applyFill="1" applyBorder="1" applyProtection="1"/>
    <xf numFmtId="2" fontId="0" fillId="0" borderId="2" xfId="0" applyNumberFormat="1" applyBorder="1"/>
    <xf numFmtId="0" fontId="4" fillId="10" borderId="2" xfId="0" applyFont="1" applyFill="1" applyBorder="1" applyAlignment="1" applyProtection="1">
      <alignment horizontal="center"/>
    </xf>
    <xf numFmtId="4" fontId="4" fillId="10" borderId="2" xfId="0" applyNumberFormat="1" applyFont="1" applyFill="1" applyBorder="1" applyAlignment="1" applyProtection="1">
      <alignment horizontal="center"/>
      <protection locked="0"/>
    </xf>
    <xf numFmtId="0" fontId="4" fillId="10" borderId="2" xfId="0" applyFont="1" applyFill="1" applyBorder="1"/>
    <xf numFmtId="0" fontId="4" fillId="10" borderId="2" xfId="0" applyFont="1" applyFill="1" applyBorder="1" applyAlignment="1" applyProtection="1">
      <alignment horizontal="right"/>
    </xf>
    <xf numFmtId="4" fontId="1" fillId="0" borderId="2" xfId="0" applyNumberFormat="1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wrapText="1"/>
    </xf>
    <xf numFmtId="0" fontId="4" fillId="0" borderId="2" xfId="0" applyFont="1" applyBorder="1"/>
    <xf numFmtId="2" fontId="0" fillId="11" borderId="2" xfId="0" applyNumberFormat="1" applyFill="1" applyBorder="1"/>
    <xf numFmtId="0" fontId="4" fillId="0" borderId="0" xfId="0" applyFont="1"/>
    <xf numFmtId="0" fontId="1" fillId="0" borderId="2" xfId="0" applyFont="1" applyBorder="1"/>
    <xf numFmtId="166" fontId="0" fillId="6" borderId="23" xfId="0" applyNumberFormat="1" applyFill="1" applyBorder="1" applyAlignment="1">
      <alignment horizontal="right"/>
    </xf>
    <xf numFmtId="166" fontId="0" fillId="6" borderId="16" xfId="0" applyNumberFormat="1" applyFill="1" applyBorder="1" applyAlignment="1">
      <alignment horizontal="right"/>
    </xf>
    <xf numFmtId="166" fontId="0" fillId="6" borderId="5" xfId="0" applyNumberFormat="1" applyFill="1" applyBorder="1" applyAlignment="1">
      <alignment horizontal="right"/>
    </xf>
    <xf numFmtId="166" fontId="0" fillId="5" borderId="16" xfId="0" applyNumberFormat="1" applyFill="1" applyBorder="1" applyAlignment="1">
      <alignment horizontal="right"/>
    </xf>
    <xf numFmtId="166" fontId="0" fillId="5" borderId="5" xfId="0" applyNumberFormat="1" applyFill="1" applyBorder="1" applyAlignment="1">
      <alignment horizontal="right"/>
    </xf>
    <xf numFmtId="166" fontId="0" fillId="5" borderId="82" xfId="0" applyNumberFormat="1" applyFill="1" applyBorder="1" applyAlignment="1">
      <alignment horizontal="right"/>
    </xf>
    <xf numFmtId="0" fontId="0" fillId="13" borderId="2" xfId="0" applyFill="1" applyBorder="1"/>
    <xf numFmtId="0" fontId="0" fillId="0" borderId="2" xfId="0" applyFill="1" applyBorder="1"/>
    <xf numFmtId="0" fontId="0" fillId="0" borderId="64" xfId="0" applyBorder="1"/>
    <xf numFmtId="0" fontId="0" fillId="13" borderId="64" xfId="0" applyFill="1" applyBorder="1"/>
    <xf numFmtId="0" fontId="2" fillId="0" borderId="0" xfId="0" applyFont="1"/>
    <xf numFmtId="0" fontId="0" fillId="0" borderId="3" xfId="0" applyBorder="1"/>
    <xf numFmtId="0" fontId="0" fillId="13" borderId="3" xfId="0" applyFill="1" applyBorder="1"/>
    <xf numFmtId="0" fontId="0" fillId="9" borderId="2" xfId="0" applyFill="1" applyBorder="1"/>
    <xf numFmtId="0" fontId="0" fillId="0" borderId="64" xfId="0" applyFill="1" applyBorder="1"/>
    <xf numFmtId="4" fontId="0" fillId="0" borderId="2" xfId="0" applyNumberFormat="1" applyFill="1" applyBorder="1"/>
    <xf numFmtId="0" fontId="4" fillId="12" borderId="0" xfId="0" applyFont="1" applyFill="1"/>
    <xf numFmtId="0" fontId="0" fillId="12" borderId="0" xfId="0" applyFill="1"/>
    <xf numFmtId="2" fontId="0" fillId="12" borderId="0" xfId="0" applyNumberFormat="1" applyFill="1"/>
    <xf numFmtId="0" fontId="2" fillId="0" borderId="79" xfId="0" applyFont="1" applyFill="1" applyBorder="1"/>
    <xf numFmtId="2" fontId="0" fillId="0" borderId="80" xfId="0" applyNumberFormat="1" applyFill="1" applyBorder="1"/>
    <xf numFmtId="0" fontId="1" fillId="0" borderId="81" xfId="0" applyFont="1" applyFill="1" applyBorder="1"/>
    <xf numFmtId="2" fontId="0" fillId="0" borderId="76" xfId="0" applyNumberFormat="1" applyFill="1" applyBorder="1"/>
    <xf numFmtId="0" fontId="4" fillId="14" borderId="0" xfId="0" applyFont="1" applyFill="1"/>
    <xf numFmtId="0" fontId="0" fillId="14" borderId="0" xfId="0" applyFill="1"/>
    <xf numFmtId="2" fontId="0" fillId="14" borderId="0" xfId="0" applyNumberFormat="1" applyFill="1"/>
    <xf numFmtId="4" fontId="0" fillId="0" borderId="2" xfId="0" applyNumberFormat="1" applyFill="1" applyBorder="1" applyProtection="1">
      <protection locked="0"/>
    </xf>
    <xf numFmtId="0" fontId="0" fillId="0" borderId="0" xfId="0" applyFill="1"/>
    <xf numFmtId="4" fontId="0" fillId="0" borderId="2" xfId="0" applyNumberFormat="1" applyFill="1" applyBorder="1" applyAlignment="1" applyProtection="1">
      <alignment horizontal="right"/>
    </xf>
    <xf numFmtId="2" fontId="0" fillId="0" borderId="2" xfId="0" applyNumberFormat="1" applyFill="1" applyBorder="1" applyAlignment="1" applyProtection="1">
      <alignment horizontal="right"/>
    </xf>
    <xf numFmtId="2" fontId="0" fillId="0" borderId="2" xfId="0" applyNumberFormat="1" applyFill="1" applyBorder="1" applyAlignment="1">
      <alignment horizontal="right"/>
    </xf>
    <xf numFmtId="2" fontId="0" fillId="0" borderId="1" xfId="0" applyNumberFormat="1" applyBorder="1"/>
    <xf numFmtId="4" fontId="1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/>
    <xf numFmtId="0" fontId="0" fillId="15" borderId="2" xfId="0" applyFill="1" applyBorder="1" applyAlignment="1">
      <alignment horizontal="center"/>
    </xf>
    <xf numFmtId="0" fontId="0" fillId="15" borderId="2" xfId="0" applyFill="1" applyBorder="1"/>
    <xf numFmtId="0" fontId="1" fillId="15" borderId="64" xfId="0" applyFont="1" applyFill="1" applyBorder="1"/>
    <xf numFmtId="49" fontId="1" fillId="15" borderId="2" xfId="0" applyNumberFormat="1" applyFont="1" applyFill="1" applyBorder="1"/>
    <xf numFmtId="0" fontId="1" fillId="15" borderId="2" xfId="0" applyFont="1" applyFill="1" applyBorder="1"/>
    <xf numFmtId="0" fontId="0" fillId="15" borderId="2" xfId="0" applyFill="1" applyBorder="1" applyAlignment="1">
      <alignment horizontal="left"/>
    </xf>
    <xf numFmtId="0" fontId="0" fillId="16" borderId="2" xfId="0" applyFill="1" applyBorder="1" applyAlignment="1">
      <alignment horizontal="center"/>
    </xf>
    <xf numFmtId="0" fontId="0" fillId="16" borderId="2" xfId="0" applyFill="1" applyBorder="1"/>
    <xf numFmtId="0" fontId="0" fillId="16" borderId="2" xfId="0" applyFill="1" applyBorder="1" applyAlignment="1">
      <alignment horizontal="left"/>
    </xf>
    <xf numFmtId="0" fontId="0" fillId="16" borderId="64" xfId="0" applyFill="1" applyBorder="1"/>
    <xf numFmtId="0" fontId="12" fillId="0" borderId="0" xfId="0" applyFont="1"/>
    <xf numFmtId="0" fontId="13" fillId="0" borderId="0" xfId="0" applyFont="1"/>
    <xf numFmtId="0" fontId="0" fillId="2" borderId="64" xfId="0" applyFill="1" applyBorder="1" applyProtection="1"/>
    <xf numFmtId="4" fontId="0" fillId="2" borderId="64" xfId="0" applyNumberFormat="1" applyFill="1" applyBorder="1" applyProtection="1"/>
    <xf numFmtId="4" fontId="0" fillId="0" borderId="64" xfId="0" applyNumberFormat="1" applyFill="1" applyBorder="1" applyProtection="1"/>
    <xf numFmtId="4" fontId="0" fillId="3" borderId="64" xfId="0" applyNumberFormat="1" applyFill="1" applyBorder="1" applyProtection="1"/>
    <xf numFmtId="2" fontId="0" fillId="0" borderId="1" xfId="0" applyNumberFormat="1" applyFill="1" applyBorder="1"/>
    <xf numFmtId="0" fontId="1" fillId="0" borderId="1" xfId="0" applyFont="1" applyFill="1" applyBorder="1" applyAlignment="1" applyProtection="1">
      <alignment wrapText="1"/>
    </xf>
    <xf numFmtId="2" fontId="0" fillId="2" borderId="2" xfId="0" applyNumberFormat="1" applyFill="1" applyBorder="1"/>
    <xf numFmtId="166" fontId="0" fillId="5" borderId="9" xfId="0" applyNumberFormat="1" applyFill="1" applyBorder="1" applyAlignment="1">
      <alignment horizontal="center"/>
    </xf>
    <xf numFmtId="166" fontId="0" fillId="5" borderId="7" xfId="0" applyNumberFormat="1" applyFill="1" applyBorder="1" applyAlignment="1">
      <alignment horizontal="center"/>
    </xf>
    <xf numFmtId="166" fontId="0" fillId="5" borderId="45" xfId="0" applyNumberFormat="1" applyFill="1" applyBorder="1" applyAlignment="1">
      <alignment horizontal="center"/>
    </xf>
    <xf numFmtId="166" fontId="0" fillId="6" borderId="16" xfId="0" applyNumberFormat="1" applyFill="1" applyBorder="1" applyAlignment="1">
      <alignment horizontal="center"/>
    </xf>
    <xf numFmtId="166" fontId="0" fillId="6" borderId="5" xfId="0" applyNumberFormat="1" applyFill="1" applyBorder="1" applyAlignment="1">
      <alignment horizontal="center"/>
    </xf>
    <xf numFmtId="166" fontId="0" fillId="6" borderId="23" xfId="0" applyNumberFormat="1" applyFill="1" applyBorder="1" applyAlignment="1">
      <alignment horizontal="center"/>
    </xf>
    <xf numFmtId="4" fontId="1" fillId="0" borderId="64" xfId="0" applyNumberFormat="1" applyFont="1" applyBorder="1" applyProtection="1">
      <protection locked="0"/>
    </xf>
    <xf numFmtId="4" fontId="1" fillId="0" borderId="64" xfId="0" applyNumberFormat="1" applyFont="1" applyBorder="1" applyAlignment="1" applyProtection="1">
      <alignment wrapText="1"/>
      <protection locked="0"/>
    </xf>
    <xf numFmtId="4" fontId="1" fillId="0" borderId="2" xfId="0" applyNumberFormat="1" applyFont="1" applyBorder="1" applyAlignment="1" applyProtection="1">
      <alignment wrapText="1"/>
      <protection locked="0"/>
    </xf>
    <xf numFmtId="4" fontId="0" fillId="13" borderId="2" xfId="0" applyNumberFormat="1" applyFill="1" applyBorder="1"/>
    <xf numFmtId="4" fontId="1" fillId="0" borderId="3" xfId="0" applyNumberFormat="1" applyFont="1" applyFill="1" applyBorder="1" applyAlignment="1">
      <alignment horizontal="center" wrapText="1"/>
    </xf>
    <xf numFmtId="166" fontId="0" fillId="5" borderId="9" xfId="0" applyNumberFormat="1" applyFill="1" applyBorder="1" applyAlignment="1">
      <alignment horizontal="center"/>
    </xf>
    <xf numFmtId="166" fontId="0" fillId="5" borderId="7" xfId="0" applyNumberFormat="1" applyFill="1" applyBorder="1" applyAlignment="1">
      <alignment horizontal="center"/>
    </xf>
    <xf numFmtId="166" fontId="0" fillId="5" borderId="45" xfId="0" applyNumberForma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4" fontId="0" fillId="2" borderId="65" xfId="0" applyNumberFormat="1" applyFill="1" applyBorder="1"/>
    <xf numFmtId="0" fontId="0" fillId="2" borderId="2" xfId="0" applyFill="1" applyBorder="1" applyAlignment="1">
      <alignment horizontal="right"/>
    </xf>
    <xf numFmtId="166" fontId="0" fillId="6" borderId="23" xfId="0" applyNumberFormat="1" applyFill="1" applyBorder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" fillId="16" borderId="2" xfId="0" applyFont="1" applyFill="1" applyBorder="1"/>
    <xf numFmtId="0" fontId="15" fillId="0" borderId="1" xfId="0" applyFont="1" applyFill="1" applyBorder="1"/>
    <xf numFmtId="49" fontId="13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Font="1" applyFill="1" applyBorder="1"/>
    <xf numFmtId="49" fontId="14" fillId="0" borderId="1" xfId="0" applyNumberFormat="1" applyFont="1" applyFill="1" applyBorder="1" applyAlignment="1" applyProtection="1">
      <alignment vertical="center" wrapText="1"/>
    </xf>
    <xf numFmtId="0" fontId="15" fillId="0" borderId="1" xfId="0" applyFont="1" applyFill="1" applyBorder="1" applyAlignment="1"/>
    <xf numFmtId="0" fontId="13" fillId="0" borderId="1" xfId="0" applyFont="1" applyFill="1" applyBorder="1" applyAlignment="1"/>
    <xf numFmtId="165" fontId="0" fillId="0" borderId="49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166" fontId="0" fillId="6" borderId="2" xfId="0" applyNumberFormat="1" applyFill="1" applyBorder="1" applyAlignment="1">
      <alignment horizontal="center"/>
    </xf>
    <xf numFmtId="166" fontId="0" fillId="5" borderId="2" xfId="0" applyNumberFormat="1" applyFill="1" applyBorder="1" applyAlignment="1">
      <alignment horizontal="center"/>
    </xf>
    <xf numFmtId="166" fontId="0" fillId="6" borderId="3" xfId="0" applyNumberFormat="1" applyFill="1" applyBorder="1" applyAlignment="1">
      <alignment horizontal="center"/>
    </xf>
    <xf numFmtId="166" fontId="0" fillId="6" borderId="56" xfId="0" applyNumberFormat="1" applyFill="1" applyBorder="1" applyAlignment="1">
      <alignment horizontal="center"/>
    </xf>
    <xf numFmtId="166" fontId="0" fillId="6" borderId="4" xfId="0" applyNumberFormat="1" applyFill="1" applyBorder="1" applyAlignment="1">
      <alignment horizontal="center"/>
    </xf>
    <xf numFmtId="166" fontId="0" fillId="5" borderId="3" xfId="0" applyNumberFormat="1" applyFill="1" applyBorder="1" applyAlignment="1">
      <alignment horizontal="center"/>
    </xf>
    <xf numFmtId="166" fontId="0" fillId="5" borderId="56" xfId="0" applyNumberFormat="1" applyFill="1" applyBorder="1" applyAlignment="1">
      <alignment horizontal="center"/>
    </xf>
    <xf numFmtId="166" fontId="0" fillId="5" borderId="4" xfId="0" applyNumberFormat="1" applyFill="1" applyBorder="1" applyAlignment="1">
      <alignment horizontal="center"/>
    </xf>
    <xf numFmtId="166" fontId="0" fillId="5" borderId="2" xfId="0" applyNumberFormat="1" applyFill="1" applyBorder="1" applyAlignment="1">
      <alignment horizontal="right"/>
    </xf>
    <xf numFmtId="166" fontId="0" fillId="5" borderId="50" xfId="0" applyNumberFormat="1" applyFill="1" applyBorder="1" applyAlignment="1">
      <alignment horizontal="right"/>
    </xf>
    <xf numFmtId="0" fontId="0" fillId="0" borderId="9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4" fontId="0" fillId="4" borderId="5" xfId="0" applyNumberFormat="1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5" xfId="0" applyFill="1" applyBorder="1" applyAlignment="1">
      <alignment wrapText="1"/>
    </xf>
    <xf numFmtId="1" fontId="0" fillId="0" borderId="11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166" fontId="0" fillId="5" borderId="18" xfId="0" applyNumberFormat="1" applyFill="1" applyBorder="1" applyAlignment="1">
      <alignment horizontal="right"/>
    </xf>
    <xf numFmtId="166" fontId="0" fillId="5" borderId="42" xfId="0" applyNumberFormat="1" applyFill="1" applyBorder="1" applyAlignment="1">
      <alignment horizontal="right"/>
    </xf>
    <xf numFmtId="0" fontId="0" fillId="0" borderId="16" xfId="0" applyBorder="1" applyAlignment="1">
      <alignment wrapText="1"/>
    </xf>
    <xf numFmtId="165" fontId="0" fillId="0" borderId="43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8" borderId="17" xfId="0" applyNumberFormat="1" applyFill="1" applyBorder="1" applyAlignment="1">
      <alignment horizontal="right"/>
    </xf>
    <xf numFmtId="166" fontId="0" fillId="6" borderId="17" xfId="0" applyNumberFormat="1" applyFill="1" applyBorder="1" applyAlignment="1">
      <alignment horizontal="right"/>
    </xf>
    <xf numFmtId="0" fontId="6" fillId="0" borderId="13" xfId="0" applyFont="1" applyBorder="1" applyAlignment="1">
      <alignment horizontal="center" wrapText="1"/>
    </xf>
    <xf numFmtId="0" fontId="6" fillId="0" borderId="66" xfId="0" applyFont="1" applyBorder="1" applyAlignment="1">
      <alignment horizontal="center" wrapText="1"/>
    </xf>
    <xf numFmtId="0" fontId="6" fillId="0" borderId="67" xfId="0" applyFont="1" applyBorder="1" applyAlignment="1">
      <alignment horizontal="center" wrapText="1"/>
    </xf>
    <xf numFmtId="165" fontId="0" fillId="0" borderId="35" xfId="0" applyNumberFormat="1" applyBorder="1" applyAlignment="1">
      <alignment horizontal="center"/>
    </xf>
    <xf numFmtId="165" fontId="0" fillId="0" borderId="36" xfId="0" applyNumberFormat="1" applyBorder="1" applyAlignment="1">
      <alignment horizontal="center"/>
    </xf>
    <xf numFmtId="0" fontId="0" fillId="0" borderId="41" xfId="0" applyBorder="1" applyAlignment="1">
      <alignment horizontal="center"/>
    </xf>
    <xf numFmtId="1" fontId="0" fillId="0" borderId="37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6" fontId="0" fillId="5" borderId="9" xfId="0" applyNumberFormat="1" applyFill="1" applyBorder="1" applyAlignment="1">
      <alignment horizontal="center"/>
    </xf>
    <xf numFmtId="166" fontId="0" fillId="5" borderId="7" xfId="0" applyNumberFormat="1" applyFill="1" applyBorder="1" applyAlignment="1">
      <alignment horizontal="center"/>
    </xf>
    <xf numFmtId="166" fontId="0" fillId="5" borderId="45" xfId="0" applyNumberFormat="1" applyFill="1" applyBorder="1" applyAlignment="1">
      <alignment horizontal="center"/>
    </xf>
    <xf numFmtId="165" fontId="0" fillId="0" borderId="44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66" fontId="0" fillId="6" borderId="9" xfId="0" applyNumberFormat="1" applyFill="1" applyBorder="1" applyAlignment="1">
      <alignment horizontal="center"/>
    </xf>
    <xf numFmtId="166" fontId="0" fillId="6" borderId="7" xfId="0" applyNumberFormat="1" applyFill="1" applyBorder="1" applyAlignment="1">
      <alignment horizontal="center"/>
    </xf>
    <xf numFmtId="166" fontId="0" fillId="6" borderId="10" xfId="0" applyNumberFormat="1" applyFill="1" applyBorder="1" applyAlignment="1">
      <alignment horizontal="center"/>
    </xf>
    <xf numFmtId="0" fontId="0" fillId="0" borderId="4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165" fontId="0" fillId="0" borderId="46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67" fontId="0" fillId="5" borderId="17" xfId="0" applyNumberFormat="1" applyFill="1" applyBorder="1" applyAlignment="1">
      <alignment horizontal="right"/>
    </xf>
    <xf numFmtId="0" fontId="1" fillId="0" borderId="9" xfId="0" applyFont="1" applyBorder="1" applyAlignment="1">
      <alignment horizontal="left" wrapText="1"/>
    </xf>
    <xf numFmtId="166" fontId="0" fillId="5" borderId="34" xfId="0" applyNumberFormat="1" applyFill="1" applyBorder="1" applyAlignment="1">
      <alignment horizontal="right"/>
    </xf>
    <xf numFmtId="166" fontId="0" fillId="5" borderId="48" xfId="0" applyNumberFormat="1" applyFill="1" applyBorder="1" applyAlignment="1">
      <alignment horizontal="right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5" xfId="0" applyBorder="1" applyAlignment="1">
      <alignment horizontal="left" vertical="top" wrapText="1"/>
    </xf>
    <xf numFmtId="167" fontId="0" fillId="5" borderId="18" xfId="0" applyNumberFormat="1" applyFill="1" applyBorder="1" applyAlignment="1">
      <alignment horizontal="right"/>
    </xf>
    <xf numFmtId="167" fontId="0" fillId="5" borderId="42" xfId="0" applyNumberFormat="1" applyFill="1" applyBorder="1" applyAlignment="1">
      <alignment horizontal="right"/>
    </xf>
    <xf numFmtId="1" fontId="0" fillId="0" borderId="43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69" fontId="0" fillId="8" borderId="17" xfId="0" applyNumberFormat="1" applyFill="1" applyBorder="1" applyAlignment="1">
      <alignment horizontal="right"/>
    </xf>
    <xf numFmtId="168" fontId="0" fillId="5" borderId="18" xfId="0" applyNumberFormat="1" applyFill="1" applyBorder="1" applyAlignment="1">
      <alignment horizontal="right"/>
    </xf>
    <xf numFmtId="168" fontId="0" fillId="5" borderId="42" xfId="0" applyNumberFormat="1" applyFill="1" applyBorder="1" applyAlignment="1">
      <alignment horizontal="right"/>
    </xf>
    <xf numFmtId="1" fontId="0" fillId="0" borderId="46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67" fontId="0" fillId="8" borderId="17" xfId="0" applyNumberFormat="1" applyFill="1" applyBorder="1" applyAlignment="1">
      <alignment horizontal="right"/>
    </xf>
    <xf numFmtId="166" fontId="0" fillId="6" borderId="2" xfId="0" applyNumberFormat="1" applyFill="1" applyBorder="1" applyAlignment="1">
      <alignment horizontal="right"/>
    </xf>
    <xf numFmtId="166" fontId="0" fillId="6" borderId="31" xfId="0" applyNumberFormat="1" applyFill="1" applyBorder="1" applyAlignment="1">
      <alignment horizontal="right"/>
    </xf>
    <xf numFmtId="1" fontId="0" fillId="0" borderId="44" xfId="0" applyNumberFormat="1" applyBorder="1" applyAlignment="1">
      <alignment horizontal="center"/>
    </xf>
    <xf numFmtId="167" fontId="0" fillId="8" borderId="9" xfId="0" applyNumberFormat="1" applyFill="1" applyBorder="1" applyAlignment="1">
      <alignment horizontal="right"/>
    </xf>
    <xf numFmtId="167" fontId="0" fillId="8" borderId="7" xfId="0" applyNumberFormat="1" applyFill="1" applyBorder="1" applyAlignment="1">
      <alignment horizontal="right"/>
    </xf>
    <xf numFmtId="167" fontId="0" fillId="8" borderId="10" xfId="0" applyNumberFormat="1" applyFill="1" applyBorder="1" applyAlignment="1">
      <alignment horizontal="right"/>
    </xf>
    <xf numFmtId="167" fontId="0" fillId="5" borderId="9" xfId="0" applyNumberFormat="1" applyFill="1" applyBorder="1" applyAlignment="1">
      <alignment horizontal="center"/>
    </xf>
    <xf numFmtId="167" fontId="0" fillId="5" borderId="7" xfId="0" applyNumberFormat="1" applyFill="1" applyBorder="1" applyAlignment="1">
      <alignment horizontal="center"/>
    </xf>
    <xf numFmtId="167" fontId="0" fillId="5" borderId="45" xfId="0" applyNumberFormat="1" applyFill="1" applyBorder="1" applyAlignment="1">
      <alignment horizontal="center"/>
    </xf>
    <xf numFmtId="166" fontId="0" fillId="6" borderId="64" xfId="0" applyNumberFormat="1" applyFill="1" applyBorder="1" applyAlignment="1">
      <alignment horizontal="right"/>
    </xf>
    <xf numFmtId="166" fontId="0" fillId="5" borderId="64" xfId="0" applyNumberFormat="1" applyFill="1" applyBorder="1" applyAlignment="1">
      <alignment horizontal="right"/>
    </xf>
    <xf numFmtId="0" fontId="1" fillId="0" borderId="7" xfId="0" applyFont="1" applyBorder="1" applyAlignment="1">
      <alignment horizontal="left" wrapText="1"/>
    </xf>
    <xf numFmtId="0" fontId="1" fillId="0" borderId="45" xfId="0" applyFont="1" applyBorder="1" applyAlignment="1">
      <alignment horizontal="left" wrapText="1"/>
    </xf>
    <xf numFmtId="1" fontId="0" fillId="0" borderId="55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1" fillId="0" borderId="16" xfId="0" applyFont="1" applyBorder="1" applyAlignment="1">
      <alignment horizontal="left" wrapText="1"/>
    </xf>
    <xf numFmtId="1" fontId="0" fillId="0" borderId="49" xfId="0" applyNumberForma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83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1" fontId="0" fillId="0" borderId="6" xfId="0" applyNumberFormat="1" applyBorder="1" applyAlignment="1">
      <alignment horizontal="center"/>
    </xf>
    <xf numFmtId="166" fontId="0" fillId="5" borderId="8" xfId="0" applyNumberFormat="1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5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left"/>
    </xf>
    <xf numFmtId="0" fontId="0" fillId="0" borderId="16" xfId="0" applyBorder="1" applyAlignment="1">
      <alignment horizontal="left"/>
    </xf>
    <xf numFmtId="4" fontId="0" fillId="5" borderId="17" xfId="0" applyNumberFormat="1" applyFill="1" applyBorder="1"/>
    <xf numFmtId="1" fontId="0" fillId="9" borderId="19" xfId="0" applyNumberFormat="1" applyFill="1" applyBorder="1" applyAlignment="1">
      <alignment horizontal="center"/>
    </xf>
    <xf numFmtId="1" fontId="0" fillId="9" borderId="11" xfId="0" applyNumberFormat="1" applyFill="1" applyBorder="1" applyAlignment="1">
      <alignment horizontal="center"/>
    </xf>
    <xf numFmtId="1" fontId="0" fillId="9" borderId="2" xfId="0" applyNumberFormat="1" applyFill="1" applyBorder="1" applyAlignment="1">
      <alignment horizontal="center"/>
    </xf>
    <xf numFmtId="1" fontId="0" fillId="9" borderId="3" xfId="0" applyNumberFormat="1" applyFill="1" applyBorder="1" applyAlignment="1">
      <alignment horizontal="center"/>
    </xf>
    <xf numFmtId="0" fontId="1" fillId="9" borderId="9" xfId="0" applyFont="1" applyFill="1" applyBorder="1" applyAlignment="1">
      <alignment horizontal="left" wrapText="1"/>
    </xf>
    <xf numFmtId="0" fontId="1" fillId="9" borderId="7" xfId="0" applyFont="1" applyFill="1" applyBorder="1" applyAlignment="1">
      <alignment horizontal="left" wrapText="1"/>
    </xf>
    <xf numFmtId="0" fontId="1" fillId="9" borderId="8" xfId="0" applyFont="1" applyFill="1" applyBorder="1" applyAlignment="1">
      <alignment horizontal="left" wrapText="1"/>
    </xf>
    <xf numFmtId="0" fontId="1" fillId="9" borderId="13" xfId="0" applyFont="1" applyFill="1" applyBorder="1" applyAlignment="1">
      <alignment horizontal="left" wrapText="1"/>
    </xf>
    <xf numFmtId="0" fontId="1" fillId="9" borderId="66" xfId="0" applyFont="1" applyFill="1" applyBorder="1" applyAlignment="1">
      <alignment horizontal="left" wrapText="1"/>
    </xf>
    <xf numFmtId="0" fontId="1" fillId="9" borderId="70" xfId="0" applyFont="1" applyFill="1" applyBorder="1" applyAlignment="1">
      <alignment horizontal="left" wrapText="1"/>
    </xf>
    <xf numFmtId="0" fontId="0" fillId="5" borderId="17" xfId="0" applyFill="1" applyBorder="1"/>
    <xf numFmtId="4" fontId="0" fillId="5" borderId="18" xfId="0" applyNumberFormat="1" applyFill="1" applyBorder="1"/>
    <xf numFmtId="0" fontId="1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23" xfId="0" applyBorder="1" applyAlignment="1">
      <alignment horizontal="center"/>
    </xf>
    <xf numFmtId="0" fontId="1" fillId="0" borderId="16" xfId="0" applyFont="1" applyBorder="1"/>
    <xf numFmtId="0" fontId="0" fillId="0" borderId="16" xfId="0" applyBorder="1"/>
    <xf numFmtId="166" fontId="0" fillId="5" borderId="17" xfId="0" applyNumberFormat="1" applyFill="1" applyBorder="1" applyAlignment="1">
      <alignment horizontal="right"/>
    </xf>
    <xf numFmtId="166" fontId="0" fillId="7" borderId="17" xfId="0" applyNumberFormat="1" applyFill="1" applyBorder="1" applyAlignment="1">
      <alignment horizontal="right"/>
    </xf>
    <xf numFmtId="1" fontId="1" fillId="0" borderId="17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6" fillId="0" borderId="70" xfId="0" applyFont="1" applyBorder="1" applyAlignment="1">
      <alignment horizontal="center" wrapText="1"/>
    </xf>
    <xf numFmtId="0" fontId="0" fillId="0" borderId="31" xfId="0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67" fontId="0" fillId="7" borderId="21" xfId="0" applyNumberFormat="1" applyFill="1" applyBorder="1" applyAlignment="1">
      <alignment horizontal="right"/>
    </xf>
    <xf numFmtId="166" fontId="0" fillId="7" borderId="21" xfId="0" applyNumberFormat="1" applyFill="1" applyBorder="1" applyAlignment="1">
      <alignment horizontal="right"/>
    </xf>
    <xf numFmtId="167" fontId="0" fillId="5" borderId="22" xfId="0" applyNumberFormat="1" applyFill="1" applyBorder="1" applyAlignment="1">
      <alignment horizontal="right"/>
    </xf>
    <xf numFmtId="167" fontId="0" fillId="7" borderId="17" xfId="0" applyNumberFormat="1" applyFill="1" applyBorder="1" applyAlignment="1">
      <alignment horizontal="right"/>
    </xf>
    <xf numFmtId="1" fontId="0" fillId="0" borderId="57" xfId="0" applyNumberFormat="1" applyBorder="1" applyAlignment="1">
      <alignment horizontal="center"/>
    </xf>
    <xf numFmtId="1" fontId="0" fillId="0" borderId="58" xfId="0" applyNumberForma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59" xfId="0" applyBorder="1" applyAlignment="1">
      <alignment horizontal="center"/>
    </xf>
    <xf numFmtId="4" fontId="0" fillId="5" borderId="17" xfId="0" applyNumberFormat="1" applyFill="1" applyBorder="1" applyAlignment="1">
      <alignment horizontal="right"/>
    </xf>
    <xf numFmtId="167" fontId="0" fillId="7" borderId="31" xfId="0" applyNumberFormat="1" applyFill="1" applyBorder="1" applyAlignment="1">
      <alignment horizontal="right"/>
    </xf>
    <xf numFmtId="166" fontId="0" fillId="7" borderId="31" xfId="0" applyNumberForma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right"/>
    </xf>
    <xf numFmtId="0" fontId="7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/>
    <xf numFmtId="165" fontId="0" fillId="0" borderId="47" xfId="0" applyNumberFormat="1" applyBorder="1" applyAlignment="1">
      <alignment horizontal="center"/>
    </xf>
    <xf numFmtId="165" fontId="0" fillId="0" borderId="32" xfId="0" applyNumberFormat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9" borderId="32" xfId="0" applyNumberFormat="1" applyFill="1" applyBorder="1" applyAlignment="1">
      <alignment horizontal="center"/>
    </xf>
    <xf numFmtId="1" fontId="0" fillId="9" borderId="33" xfId="0" applyNumberForma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166" fontId="0" fillId="6" borderId="14" xfId="0" applyNumberFormat="1" applyFill="1" applyBorder="1" applyAlignment="1">
      <alignment horizontal="right"/>
    </xf>
    <xf numFmtId="167" fontId="0" fillId="7" borderId="2" xfId="0" applyNumberFormat="1" applyFill="1" applyBorder="1" applyAlignment="1">
      <alignment horizontal="right"/>
    </xf>
    <xf numFmtId="166" fontId="0" fillId="7" borderId="2" xfId="0" applyNumberFormat="1" applyFill="1" applyBorder="1" applyAlignment="1">
      <alignment horizontal="right"/>
    </xf>
    <xf numFmtId="167" fontId="0" fillId="5" borderId="2" xfId="0" applyNumberFormat="1" applyFill="1" applyBorder="1" applyAlignment="1">
      <alignment horizontal="right"/>
    </xf>
    <xf numFmtId="167" fontId="0" fillId="5" borderId="50" xfId="0" applyNumberFormat="1" applyFill="1" applyBorder="1" applyAlignment="1">
      <alignment horizontal="right"/>
    </xf>
    <xf numFmtId="166" fontId="0" fillId="5" borderId="73" xfId="0" applyNumberFormat="1" applyFill="1" applyBorder="1" applyAlignment="1">
      <alignment horizontal="center"/>
    </xf>
    <xf numFmtId="1" fontId="0" fillId="0" borderId="51" xfId="0" applyNumberFormat="1" applyBorder="1" applyAlignment="1">
      <alignment horizontal="center"/>
    </xf>
    <xf numFmtId="1" fontId="0" fillId="0" borderId="52" xfId="0" applyNumberFormat="1" applyBorder="1" applyAlignment="1">
      <alignment horizontal="center"/>
    </xf>
    <xf numFmtId="166" fontId="0" fillId="5" borderId="52" xfId="0" applyNumberFormat="1" applyFill="1" applyBorder="1" applyAlignment="1">
      <alignment horizontal="right"/>
    </xf>
    <xf numFmtId="166" fontId="0" fillId="5" borderId="53" xfId="0" applyNumberForma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4" fontId="0" fillId="5" borderId="2" xfId="0" applyNumberFormat="1" applyFill="1" applyBorder="1" applyAlignment="1">
      <alignment horizontal="right"/>
    </xf>
    <xf numFmtId="167" fontId="0" fillId="5" borderId="34" xfId="0" applyNumberFormat="1" applyFill="1" applyBorder="1" applyAlignment="1">
      <alignment horizontal="right"/>
    </xf>
    <xf numFmtId="167" fontId="0" fillId="5" borderId="48" xfId="0" applyNumberFormat="1" applyFill="1" applyBorder="1" applyAlignment="1">
      <alignment horizontal="right"/>
    </xf>
    <xf numFmtId="0" fontId="1" fillId="9" borderId="2" xfId="0" applyFont="1" applyFill="1" applyBorder="1" applyAlignment="1">
      <alignment horizontal="left" wrapText="1"/>
    </xf>
    <xf numFmtId="0" fontId="1" fillId="9" borderId="3" xfId="0" applyFont="1" applyFill="1" applyBorder="1" applyAlignment="1">
      <alignment horizontal="left" wrapText="1"/>
    </xf>
    <xf numFmtId="0" fontId="1" fillId="9" borderId="56" xfId="0" applyFont="1" applyFill="1" applyBorder="1" applyAlignment="1">
      <alignment horizontal="left" wrapText="1"/>
    </xf>
    <xf numFmtId="0" fontId="1" fillId="9" borderId="4" xfId="0" applyFont="1" applyFill="1" applyBorder="1" applyAlignment="1">
      <alignment horizontal="left" wrapText="1"/>
    </xf>
    <xf numFmtId="0" fontId="1" fillId="9" borderId="71" xfId="0" applyFont="1" applyFill="1" applyBorder="1" applyAlignment="1">
      <alignment horizontal="left" wrapText="1"/>
    </xf>
    <xf numFmtId="0" fontId="1" fillId="9" borderId="72" xfId="0" applyFont="1" applyFill="1" applyBorder="1" applyAlignment="1">
      <alignment horizontal="left" wrapText="1"/>
    </xf>
    <xf numFmtId="0" fontId="1" fillId="9" borderId="74" xfId="0" applyFont="1" applyFill="1" applyBorder="1" applyAlignment="1">
      <alignment horizontal="left" wrapText="1"/>
    </xf>
    <xf numFmtId="166" fontId="0" fillId="6" borderId="23" xfId="0" applyNumberFormat="1" applyFill="1" applyBorder="1" applyAlignment="1">
      <alignment horizontal="right"/>
    </xf>
    <xf numFmtId="166" fontId="0" fillId="6" borderId="4" xfId="0" applyNumberFormat="1" applyFill="1" applyBorder="1" applyAlignment="1">
      <alignment horizontal="right"/>
    </xf>
    <xf numFmtId="167" fontId="0" fillId="5" borderId="8" xfId="0" applyNumberFormat="1" applyFill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center"/>
    </xf>
    <xf numFmtId="1" fontId="0" fillId="0" borderId="56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0" fontId="1" fillId="0" borderId="5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1" fontId="0" fillId="0" borderId="68" xfId="0" applyNumberFormat="1" applyBorder="1" applyAlignment="1">
      <alignment horizontal="center"/>
    </xf>
    <xf numFmtId="1" fontId="0" fillId="0" borderId="64" xfId="0" applyNumberFormat="1" applyBorder="1" applyAlignment="1">
      <alignment horizontal="center"/>
    </xf>
    <xf numFmtId="166" fontId="0" fillId="5" borderId="69" xfId="0" applyNumberFormat="1" applyFill="1" applyBorder="1" applyAlignment="1">
      <alignment horizontal="right"/>
    </xf>
    <xf numFmtId="0" fontId="1" fillId="0" borderId="12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1" fontId="1" fillId="0" borderId="9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67" fontId="0" fillId="7" borderId="9" xfId="0" applyNumberFormat="1" applyFill="1" applyBorder="1" applyAlignment="1">
      <alignment horizontal="center"/>
    </xf>
    <xf numFmtId="167" fontId="0" fillId="7" borderId="7" xfId="0" applyNumberFormat="1" applyFill="1" applyBorder="1" applyAlignment="1">
      <alignment horizontal="center"/>
    </xf>
    <xf numFmtId="167" fontId="0" fillId="7" borderId="10" xfId="0" applyNumberForma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166" fontId="0" fillId="7" borderId="9" xfId="0" applyNumberFormat="1" applyFill="1" applyBorder="1" applyAlignment="1">
      <alignment horizontal="center"/>
    </xf>
    <xf numFmtId="166" fontId="0" fillId="7" borderId="7" xfId="0" applyNumberFormat="1" applyFill="1" applyBorder="1" applyAlignment="1">
      <alignment horizontal="center"/>
    </xf>
    <xf numFmtId="166" fontId="0" fillId="7" borderId="10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40" xfId="0" applyNumberFormat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2" fontId="0" fillId="0" borderId="85" xfId="0" applyNumberFormat="1" applyFill="1" applyBorder="1" applyAlignment="1">
      <alignment horizontal="center" vertical="center"/>
    </xf>
    <xf numFmtId="2" fontId="0" fillId="0" borderId="84" xfId="0" applyNumberFormat="1" applyFill="1" applyBorder="1" applyAlignment="1">
      <alignment horizontal="center" vertical="center"/>
    </xf>
    <xf numFmtId="2" fontId="0" fillId="0" borderId="86" xfId="0" applyNumberFormat="1" applyFill="1" applyBorder="1" applyAlignment="1">
      <alignment horizontal="center" vertical="center"/>
    </xf>
    <xf numFmtId="0" fontId="0" fillId="0" borderId="84" xfId="0" applyFill="1" applyBorder="1" applyAlignment="1">
      <alignment horizontal="center" vertical="center"/>
    </xf>
    <xf numFmtId="0" fontId="0" fillId="0" borderId="86" xfId="0" applyFill="1" applyBorder="1" applyAlignment="1">
      <alignment horizontal="center" vertical="center"/>
    </xf>
    <xf numFmtId="4" fontId="1" fillId="0" borderId="3" xfId="0" applyNumberFormat="1" applyFont="1" applyFill="1" applyBorder="1" applyAlignment="1" applyProtection="1">
      <alignment horizontal="left"/>
      <protection locked="0"/>
    </xf>
    <xf numFmtId="4" fontId="1" fillId="0" borderId="56" xfId="0" applyNumberFormat="1" applyFont="1" applyFill="1" applyBorder="1" applyAlignment="1" applyProtection="1">
      <alignment horizontal="left"/>
      <protection locked="0"/>
    </xf>
    <xf numFmtId="4" fontId="1" fillId="0" borderId="4" xfId="0" applyNumberFormat="1" applyFont="1" applyFill="1" applyBorder="1" applyAlignment="1" applyProtection="1">
      <alignment horizontal="left"/>
      <protection locked="0"/>
    </xf>
    <xf numFmtId="4" fontId="4" fillId="10" borderId="2" xfId="0" applyNumberFormat="1" applyFont="1" applyFill="1" applyBorder="1" applyAlignment="1" applyProtection="1">
      <alignment horizontal="center"/>
      <protection locked="0"/>
    </xf>
    <xf numFmtId="4" fontId="1" fillId="0" borderId="2" xfId="0" applyNumberFormat="1" applyFont="1" applyFill="1" applyBorder="1" applyAlignment="1" applyProtection="1">
      <alignment horizontal="center"/>
      <protection locked="0"/>
    </xf>
    <xf numFmtId="4" fontId="1" fillId="0" borderId="3" xfId="0" applyNumberFormat="1" applyFont="1" applyFill="1" applyBorder="1" applyAlignment="1" applyProtection="1">
      <alignment horizontal="left" wrapText="1"/>
      <protection locked="0"/>
    </xf>
    <xf numFmtId="4" fontId="1" fillId="0" borderId="3" xfId="0" applyNumberFormat="1" applyFont="1" applyFill="1" applyBorder="1" applyAlignment="1" applyProtection="1">
      <alignment horizontal="center"/>
      <protection locked="0"/>
    </xf>
    <xf numFmtId="4" fontId="1" fillId="0" borderId="56" xfId="0" applyNumberFormat="1" applyFont="1" applyFill="1" applyBorder="1" applyAlignment="1" applyProtection="1">
      <alignment horizontal="center"/>
      <protection locked="0"/>
    </xf>
    <xf numFmtId="4" fontId="1" fillId="0" borderId="4" xfId="0" applyNumberFormat="1" applyFont="1" applyFill="1" applyBorder="1" applyAlignment="1" applyProtection="1">
      <alignment horizontal="center"/>
      <protection locked="0"/>
    </xf>
    <xf numFmtId="2" fontId="0" fillId="0" borderId="35" xfId="0" applyNumberFormat="1" applyFill="1" applyBorder="1" applyAlignment="1">
      <alignment horizontal="center" vertical="center"/>
    </xf>
    <xf numFmtId="2" fontId="0" fillId="0" borderId="41" xfId="0" applyNumberFormat="1" applyFill="1" applyBorder="1" applyAlignment="1">
      <alignment horizontal="center" vertical="center"/>
    </xf>
    <xf numFmtId="2" fontId="0" fillId="0" borderId="78" xfId="0" applyNumberFormat="1" applyFill="1" applyBorder="1" applyAlignment="1">
      <alignment horizontal="center" vertical="center"/>
    </xf>
    <xf numFmtId="4" fontId="4" fillId="0" borderId="3" xfId="0" applyNumberFormat="1" applyFont="1" applyFill="1" applyBorder="1" applyAlignment="1" applyProtection="1">
      <alignment horizontal="left"/>
      <protection locked="0"/>
    </xf>
    <xf numFmtId="4" fontId="4" fillId="0" borderId="56" xfId="0" applyNumberFormat="1" applyFont="1" applyFill="1" applyBorder="1" applyAlignment="1" applyProtection="1">
      <alignment horizontal="left"/>
      <protection locked="0"/>
    </xf>
    <xf numFmtId="4" fontId="4" fillId="0" borderId="4" xfId="0" applyNumberFormat="1" applyFont="1" applyFill="1" applyBorder="1" applyAlignment="1" applyProtection="1">
      <alignment horizontal="left"/>
      <protection locked="0"/>
    </xf>
    <xf numFmtId="4" fontId="0" fillId="2" borderId="64" xfId="0" applyNumberFormat="1" applyFill="1" applyBorder="1" applyAlignment="1">
      <alignment horizontal="right" vertical="center"/>
    </xf>
    <xf numFmtId="4" fontId="0" fillId="2" borderId="75" xfId="0" applyNumberFormat="1" applyFill="1" applyBorder="1" applyAlignment="1">
      <alignment horizontal="right" vertical="center"/>
    </xf>
    <xf numFmtId="4" fontId="0" fillId="2" borderId="65" xfId="0" applyNumberFormat="1" applyFill="1" applyBorder="1" applyAlignment="1">
      <alignment horizontal="right" vertical="center"/>
    </xf>
    <xf numFmtId="4" fontId="0" fillId="3" borderId="64" xfId="0" applyNumberFormat="1" applyFill="1" applyBorder="1" applyAlignment="1">
      <alignment horizontal="right" vertical="center"/>
    </xf>
    <xf numFmtId="4" fontId="0" fillId="3" borderId="75" xfId="0" applyNumberFormat="1" applyFill="1" applyBorder="1" applyAlignment="1">
      <alignment horizontal="right" vertical="center"/>
    </xf>
    <xf numFmtId="4" fontId="0" fillId="3" borderId="65" xfId="0" applyNumberFormat="1" applyFill="1" applyBorder="1" applyAlignment="1">
      <alignment horizontal="right" vertical="center"/>
    </xf>
    <xf numFmtId="170" fontId="1" fillId="0" borderId="64" xfId="0" applyNumberFormat="1" applyFont="1" applyBorder="1" applyAlignment="1" applyProtection="1">
      <alignment horizontal="left" wrapText="1"/>
      <protection locked="0"/>
    </xf>
    <xf numFmtId="170" fontId="1" fillId="0" borderId="75" xfId="0" applyNumberFormat="1" applyFont="1" applyBorder="1" applyAlignment="1" applyProtection="1">
      <alignment horizontal="left" wrapText="1"/>
      <protection locked="0"/>
    </xf>
    <xf numFmtId="170" fontId="0" fillId="0" borderId="65" xfId="0" applyNumberFormat="1" applyBorder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/>
    <xf numFmtId="4" fontId="0" fillId="2" borderId="64" xfId="0" applyNumberFormat="1" applyFill="1" applyBorder="1" applyAlignment="1">
      <alignment horizontal="right" vertical="center" wrapText="1"/>
    </xf>
    <xf numFmtId="4" fontId="0" fillId="2" borderId="75" xfId="0" applyNumberFormat="1" applyFill="1" applyBorder="1" applyAlignment="1">
      <alignment horizontal="right" vertical="center" wrapText="1"/>
    </xf>
    <xf numFmtId="4" fontId="0" fillId="2" borderId="65" xfId="0" applyNumberFormat="1" applyFill="1" applyBorder="1" applyAlignment="1">
      <alignment horizontal="right" vertical="center" wrapText="1"/>
    </xf>
    <xf numFmtId="4" fontId="0" fillId="0" borderId="64" xfId="0" applyNumberFormat="1" applyFill="1" applyBorder="1" applyAlignment="1">
      <alignment horizontal="center" vertical="center"/>
    </xf>
    <xf numFmtId="4" fontId="0" fillId="0" borderId="75" xfId="0" applyNumberFormat="1" applyFill="1" applyBorder="1" applyAlignment="1">
      <alignment horizontal="center" vertical="center"/>
    </xf>
    <xf numFmtId="4" fontId="0" fillId="0" borderId="65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center"/>
    </xf>
    <xf numFmtId="0" fontId="4" fillId="0" borderId="4" xfId="0" applyFont="1" applyBorder="1" applyProtection="1"/>
    <xf numFmtId="0" fontId="4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 wrapText="1"/>
    </xf>
    <xf numFmtId="0" fontId="0" fillId="0" borderId="56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15" borderId="87" xfId="0" applyFont="1" applyFill="1" applyBorder="1" applyAlignment="1">
      <alignment horizontal="right" vertical="center" textRotation="90"/>
    </xf>
    <xf numFmtId="0" fontId="0" fillId="15" borderId="87" xfId="0" applyFill="1" applyBorder="1" applyAlignment="1">
      <alignment horizontal="right" vertical="center" textRotation="90"/>
    </xf>
    <xf numFmtId="0" fontId="1" fillId="16" borderId="88" xfId="0" applyFont="1" applyFill="1" applyBorder="1" applyAlignment="1">
      <alignment horizontal="right" vertical="center" textRotation="90" wrapText="1"/>
    </xf>
    <xf numFmtId="0" fontId="0" fillId="16" borderId="88" xfId="0" applyFill="1" applyBorder="1" applyAlignment="1">
      <alignment horizontal="right" vertical="center" textRotation="90" wrapText="1"/>
    </xf>
    <xf numFmtId="0" fontId="1" fillId="11" borderId="2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BO179"/>
  <sheetViews>
    <sheetView tabSelected="1" topLeftCell="A43" workbookViewId="0">
      <selection activeCell="AP58" sqref="AP58:AX100"/>
    </sheetView>
  </sheetViews>
  <sheetFormatPr defaultColWidth="10.5" defaultRowHeight="11.45" customHeight="1"/>
  <cols>
    <col min="1" max="1" width="1.5" style="1" customWidth="1"/>
    <col min="2" max="2" width="2.33203125" style="1" customWidth="1"/>
    <col min="3" max="3" width="0.1640625" style="1" customWidth="1"/>
    <col min="4" max="4" width="2.1640625" style="1" customWidth="1"/>
    <col min="5" max="5" width="0.33203125" style="1" customWidth="1"/>
    <col min="6" max="6" width="2" style="1" customWidth="1"/>
    <col min="7" max="10" width="2.33203125" style="1" customWidth="1"/>
    <col min="11" max="11" width="1" style="1" customWidth="1"/>
    <col min="12" max="12" width="1.33203125" style="1" customWidth="1"/>
    <col min="13" max="15" width="2.33203125" style="1" customWidth="1"/>
    <col min="16" max="16" width="1.83203125" style="1" customWidth="1"/>
    <col min="17" max="17" width="0.6640625" style="1" customWidth="1"/>
    <col min="18" max="22" width="2.33203125" style="1" customWidth="1"/>
    <col min="23" max="23" width="1.83203125" style="1" customWidth="1"/>
    <col min="24" max="24" width="0.6640625" style="1" customWidth="1"/>
    <col min="25" max="32" width="2.33203125" style="1" customWidth="1"/>
    <col min="33" max="33" width="9.6640625" style="1" customWidth="1"/>
    <col min="34" max="34" width="1" style="1" customWidth="1"/>
    <col min="35" max="36" width="2.33203125" style="1" customWidth="1"/>
    <col min="37" max="37" width="1.5" style="1" customWidth="1"/>
    <col min="38" max="38" width="0.83203125" style="1" customWidth="1"/>
    <col min="39" max="40" width="2.33203125" style="1" customWidth="1"/>
    <col min="41" max="41" width="1.33203125" style="1" customWidth="1"/>
    <col min="42" max="42" width="1" style="1" customWidth="1"/>
    <col min="43" max="49" width="2.33203125" style="1" customWidth="1"/>
    <col min="50" max="50" width="0.5" style="1" customWidth="1"/>
    <col min="51" max="51" width="1.83203125" style="1" customWidth="1"/>
    <col min="52" max="57" width="2.33203125" style="1" customWidth="1"/>
    <col min="58" max="58" width="1.83203125" style="1" customWidth="1"/>
    <col min="59" max="59" width="0.5" style="1" customWidth="1"/>
    <col min="60" max="66" width="2.33203125" style="1" customWidth="1"/>
    <col min="67" max="67" width="1" style="1" customWidth="1"/>
    <col min="68" max="16384" width="10.5" style="4"/>
  </cols>
  <sheetData>
    <row r="1" spans="1:67" s="1" customFormat="1" ht="11.1" customHeight="1">
      <c r="BG1" s="185"/>
      <c r="BH1" s="185"/>
      <c r="BI1" s="185"/>
      <c r="BJ1" s="185"/>
      <c r="BK1" s="185"/>
      <c r="BL1" s="185"/>
      <c r="BM1" s="185"/>
      <c r="BN1" s="185"/>
      <c r="BO1" s="185"/>
    </row>
    <row r="2" spans="1:67" ht="12" customHeight="1"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5"/>
      <c r="AZ2" s="5"/>
      <c r="BA2" s="5"/>
      <c r="BB2" s="5"/>
      <c r="BC2" s="5"/>
      <c r="BD2" s="5"/>
      <c r="BE2" s="5"/>
      <c r="BF2" s="5"/>
      <c r="BG2" s="187"/>
      <c r="BH2" s="187"/>
      <c r="BI2" s="187"/>
      <c r="BJ2" s="187"/>
      <c r="BK2" s="187"/>
      <c r="BL2" s="187"/>
      <c r="BM2" s="187"/>
      <c r="BN2" s="187"/>
      <c r="BO2" s="187"/>
    </row>
    <row r="3" spans="1:67" ht="11.1" customHeight="1">
      <c r="Q3" s="25"/>
      <c r="R3" s="25"/>
      <c r="S3" s="25"/>
      <c r="T3" s="25"/>
      <c r="U3" s="25"/>
      <c r="V3" s="25"/>
      <c r="W3" s="25"/>
      <c r="X3" s="188">
        <v>45292</v>
      </c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Y3" s="5"/>
      <c r="AZ3" s="5"/>
      <c r="BA3" s="5"/>
      <c r="BB3" s="5"/>
      <c r="BC3" s="5"/>
      <c r="BD3" s="5"/>
      <c r="BE3" s="5"/>
      <c r="BF3" s="5"/>
      <c r="BG3" s="190"/>
      <c r="BH3" s="191"/>
      <c r="BI3" s="191"/>
      <c r="BJ3" s="191"/>
      <c r="BK3" s="191"/>
      <c r="BL3" s="191"/>
      <c r="BM3" s="191"/>
      <c r="BN3" s="191"/>
      <c r="BO3" s="192"/>
    </row>
    <row r="4" spans="1:67" s="1" customFormat="1" ht="26.1" customHeight="1">
      <c r="A4" s="193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AY4" s="5"/>
      <c r="AZ4" s="5"/>
      <c r="BA4" s="5"/>
      <c r="BB4" s="5"/>
      <c r="BC4" s="5"/>
      <c r="BD4" s="5"/>
      <c r="BE4" s="5"/>
      <c r="BF4" s="5"/>
      <c r="BG4" s="194"/>
      <c r="BH4" s="195"/>
      <c r="BI4" s="195"/>
      <c r="BJ4" s="195"/>
      <c r="BK4" s="195"/>
      <c r="BL4" s="195"/>
      <c r="BM4" s="195"/>
      <c r="BN4" s="195"/>
      <c r="BO4" s="196"/>
    </row>
    <row r="5" spans="1:67" ht="20.100000000000001" customHeight="1">
      <c r="A5" s="193"/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7" t="s">
        <v>233</v>
      </c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5"/>
      <c r="AZ5" s="5"/>
      <c r="BA5" s="5"/>
      <c r="BB5" s="5"/>
      <c r="BC5" s="5"/>
      <c r="BD5" s="5"/>
      <c r="BE5" s="5"/>
      <c r="BF5" s="5"/>
      <c r="BG5" s="194"/>
      <c r="BH5" s="195"/>
      <c r="BI5" s="195"/>
      <c r="BJ5" s="195"/>
      <c r="BK5" s="195"/>
      <c r="BL5" s="195"/>
      <c r="BM5" s="195"/>
      <c r="BN5" s="195"/>
      <c r="BO5" s="196"/>
    </row>
    <row r="6" spans="1:67" ht="18.95" customHeight="1">
      <c r="A6" s="193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5"/>
      <c r="AZ6" s="5"/>
      <c r="BA6" s="5"/>
      <c r="BB6" s="5"/>
      <c r="BC6" s="5"/>
      <c r="BD6" s="5"/>
      <c r="BE6" s="5"/>
      <c r="BF6" s="5"/>
      <c r="BG6" s="194"/>
      <c r="BH6" s="195"/>
      <c r="BI6" s="195"/>
      <c r="BJ6" s="195"/>
      <c r="BK6" s="195"/>
      <c r="BL6" s="195"/>
      <c r="BM6" s="195"/>
      <c r="BN6" s="195"/>
      <c r="BO6" s="196"/>
    </row>
    <row r="7" spans="1:67" ht="21.95" customHeight="1">
      <c r="A7" s="201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5"/>
      <c r="AZ7" s="5"/>
      <c r="BA7" s="5"/>
      <c r="BB7" s="5"/>
      <c r="BC7" s="5"/>
      <c r="BD7" s="5"/>
      <c r="BE7" s="5"/>
      <c r="BF7" s="5"/>
      <c r="BG7" s="194"/>
      <c r="BH7" s="195"/>
      <c r="BI7" s="195"/>
      <c r="BJ7" s="195"/>
      <c r="BK7" s="195"/>
      <c r="BL7" s="195"/>
      <c r="BM7" s="195"/>
      <c r="BN7" s="195"/>
      <c r="BO7" s="196"/>
    </row>
    <row r="8" spans="1:67" ht="11.1" customHeight="1">
      <c r="AY8" s="5"/>
      <c r="AZ8" s="5"/>
      <c r="BA8" s="5"/>
      <c r="BB8" s="5"/>
      <c r="BC8" s="5"/>
      <c r="BD8" s="5"/>
      <c r="BE8" s="5"/>
      <c r="BF8" s="5"/>
      <c r="BG8" s="21"/>
      <c r="BH8" s="22"/>
      <c r="BI8" s="22"/>
      <c r="BJ8" s="22"/>
      <c r="BK8" s="22"/>
      <c r="BL8" s="22"/>
      <c r="BM8" s="22"/>
      <c r="BN8" s="22"/>
      <c r="BO8" s="23"/>
    </row>
    <row r="9" spans="1:67" ht="11.1" customHeight="1" thickBot="1">
      <c r="L9" s="6"/>
      <c r="M9" s="6"/>
      <c r="N9" s="6"/>
      <c r="O9" s="6"/>
      <c r="P9" s="6"/>
      <c r="AY9" s="5"/>
      <c r="AZ9" s="5"/>
      <c r="BA9" s="5"/>
      <c r="BB9" s="5"/>
      <c r="BC9" s="5"/>
      <c r="BD9" s="5"/>
      <c r="BE9" s="5"/>
      <c r="BF9" s="5"/>
      <c r="BG9" s="203"/>
      <c r="BH9" s="204"/>
      <c r="BI9" s="204"/>
      <c r="BJ9" s="204"/>
      <c r="BK9" s="204"/>
      <c r="BL9" s="204"/>
      <c r="BM9" s="204"/>
      <c r="BN9" s="204"/>
      <c r="BO9" s="205"/>
    </row>
    <row r="10" spans="1:67" s="1" customFormat="1" ht="5.0999999999999996" customHeight="1"/>
    <row r="11" spans="1:67" ht="33" customHeight="1">
      <c r="A11" s="7"/>
      <c r="B11" s="8"/>
      <c r="C11" s="8"/>
      <c r="D11" s="206" t="s">
        <v>11</v>
      </c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7" t="s">
        <v>12</v>
      </c>
      <c r="AI11" s="207"/>
      <c r="AJ11" s="207"/>
      <c r="AK11" s="207"/>
      <c r="AL11" s="207" t="s">
        <v>13</v>
      </c>
      <c r="AM11" s="207"/>
      <c r="AN11" s="207"/>
      <c r="AO11" s="207"/>
      <c r="AP11" s="207" t="s">
        <v>14</v>
      </c>
      <c r="AQ11" s="207"/>
      <c r="AR11" s="207"/>
      <c r="AS11" s="207"/>
      <c r="AT11" s="207"/>
      <c r="AU11" s="207"/>
      <c r="AV11" s="207"/>
      <c r="AW11" s="207"/>
      <c r="AX11" s="207"/>
      <c r="AY11" s="207" t="s">
        <v>15</v>
      </c>
      <c r="AZ11" s="207"/>
      <c r="BA11" s="207"/>
      <c r="BB11" s="207"/>
      <c r="BC11" s="207"/>
      <c r="BD11" s="207"/>
      <c r="BE11" s="207"/>
      <c r="BF11" s="207"/>
      <c r="BG11" s="208" t="s">
        <v>16</v>
      </c>
      <c r="BH11" s="208"/>
      <c r="BI11" s="208"/>
      <c r="BJ11" s="208"/>
      <c r="BK11" s="208"/>
      <c r="BL11" s="208"/>
      <c r="BM11" s="208"/>
      <c r="BN11" s="208"/>
      <c r="BO11" s="208"/>
    </row>
    <row r="12" spans="1:67" ht="11.1" customHeight="1" thickBot="1">
      <c r="A12" s="199">
        <v>1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200">
        <v>2</v>
      </c>
      <c r="AI12" s="200"/>
      <c r="AJ12" s="200"/>
      <c r="AK12" s="200"/>
      <c r="AL12" s="200">
        <v>3</v>
      </c>
      <c r="AM12" s="200"/>
      <c r="AN12" s="200"/>
      <c r="AO12" s="200"/>
      <c r="AP12" s="200">
        <v>4</v>
      </c>
      <c r="AQ12" s="200"/>
      <c r="AR12" s="200"/>
      <c r="AS12" s="200"/>
      <c r="AT12" s="200"/>
      <c r="AU12" s="200"/>
      <c r="AV12" s="200"/>
      <c r="AW12" s="200"/>
      <c r="AX12" s="200"/>
      <c r="AY12" s="200">
        <v>5</v>
      </c>
      <c r="AZ12" s="200"/>
      <c r="BA12" s="200"/>
      <c r="BB12" s="200"/>
      <c r="BC12" s="200"/>
      <c r="BD12" s="200"/>
      <c r="BE12" s="200"/>
      <c r="BF12" s="200"/>
      <c r="BG12" s="200">
        <v>6</v>
      </c>
      <c r="BH12" s="200"/>
      <c r="BI12" s="200"/>
      <c r="BJ12" s="200"/>
      <c r="BK12" s="200"/>
      <c r="BL12" s="200"/>
      <c r="BM12" s="200"/>
      <c r="BN12" s="200"/>
      <c r="BO12" s="200"/>
    </row>
    <row r="13" spans="1:67" ht="11.1" customHeight="1">
      <c r="A13" s="217" t="s">
        <v>17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9"/>
      <c r="AH13" s="220">
        <v>10</v>
      </c>
      <c r="AI13" s="221"/>
      <c r="AJ13" s="221"/>
      <c r="AK13" s="221"/>
      <c r="AL13" s="223">
        <v>100</v>
      </c>
      <c r="AM13" s="223"/>
      <c r="AN13" s="223"/>
      <c r="AO13" s="223"/>
      <c r="AP13" s="37"/>
      <c r="AQ13" s="38"/>
      <c r="AR13" s="38"/>
      <c r="AS13" s="38"/>
      <c r="AT13" s="38"/>
      <c r="AU13" s="38"/>
      <c r="AV13" s="38"/>
      <c r="AW13" s="38"/>
      <c r="AX13" s="39"/>
      <c r="AY13" s="37"/>
      <c r="AZ13" s="38"/>
      <c r="BA13" s="38"/>
      <c r="BB13" s="38"/>
      <c r="BC13" s="38"/>
      <c r="BD13" s="38"/>
      <c r="BE13" s="38"/>
      <c r="BF13" s="39"/>
      <c r="BG13" s="37"/>
      <c r="BH13" s="38"/>
      <c r="BI13" s="38"/>
      <c r="BJ13" s="38"/>
      <c r="BK13" s="38"/>
      <c r="BL13" s="38"/>
      <c r="BM13" s="38"/>
      <c r="BN13" s="38"/>
      <c r="BO13" s="40"/>
    </row>
    <row r="14" spans="1:67" ht="21.95" customHeight="1">
      <c r="A14" s="211" t="s">
        <v>52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22"/>
      <c r="AI14" s="185"/>
      <c r="AJ14" s="185"/>
      <c r="AK14" s="185"/>
      <c r="AL14" s="224"/>
      <c r="AM14" s="185"/>
      <c r="AN14" s="185"/>
      <c r="AO14" s="18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6">
        <v>0</v>
      </c>
      <c r="AZ14" s="216"/>
      <c r="BA14" s="216"/>
      <c r="BB14" s="216"/>
      <c r="BC14" s="216"/>
      <c r="BD14" s="216"/>
      <c r="BE14" s="216"/>
      <c r="BF14" s="216"/>
      <c r="BG14" s="209">
        <v>0</v>
      </c>
      <c r="BH14" s="209"/>
      <c r="BI14" s="209"/>
      <c r="BJ14" s="209"/>
      <c r="BK14" s="209"/>
      <c r="BL14" s="209"/>
      <c r="BM14" s="209"/>
      <c r="BN14" s="209"/>
      <c r="BO14" s="210"/>
    </row>
    <row r="15" spans="1:67" ht="11.1" customHeight="1">
      <c r="A15" s="211" t="s">
        <v>72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2"/>
      <c r="AI15" s="213"/>
      <c r="AJ15" s="213"/>
      <c r="AK15" s="213"/>
      <c r="AL15" s="214">
        <v>111</v>
      </c>
      <c r="AM15" s="214"/>
      <c r="AN15" s="214"/>
      <c r="AO15" s="214"/>
      <c r="AP15" s="215"/>
      <c r="AQ15" s="215"/>
      <c r="AR15" s="215"/>
      <c r="AS15" s="215"/>
      <c r="AT15" s="215"/>
      <c r="AU15" s="215"/>
      <c r="AV15" s="215"/>
      <c r="AW15" s="215"/>
      <c r="AX15" s="215"/>
      <c r="AY15" s="216">
        <v>0</v>
      </c>
      <c r="AZ15" s="216"/>
      <c r="BA15" s="216"/>
      <c r="BB15" s="216"/>
      <c r="BC15" s="216"/>
      <c r="BD15" s="216"/>
      <c r="BE15" s="216"/>
      <c r="BF15" s="216"/>
      <c r="BG15" s="209">
        <v>0</v>
      </c>
      <c r="BH15" s="209"/>
      <c r="BI15" s="209"/>
      <c r="BJ15" s="209"/>
      <c r="BK15" s="209"/>
      <c r="BL15" s="209"/>
      <c r="BM15" s="209"/>
      <c r="BN15" s="209"/>
      <c r="BO15" s="210"/>
    </row>
    <row r="16" spans="1:67" ht="11.1" customHeight="1">
      <c r="A16" s="211" t="s">
        <v>73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2"/>
      <c r="AI16" s="213"/>
      <c r="AJ16" s="213"/>
      <c r="AK16" s="213"/>
      <c r="AL16" s="214">
        <v>112</v>
      </c>
      <c r="AM16" s="214"/>
      <c r="AN16" s="214"/>
      <c r="AO16" s="214"/>
      <c r="AP16" s="215"/>
      <c r="AQ16" s="215"/>
      <c r="AR16" s="215"/>
      <c r="AS16" s="215"/>
      <c r="AT16" s="215"/>
      <c r="AU16" s="215"/>
      <c r="AV16" s="215"/>
      <c r="AW16" s="215"/>
      <c r="AX16" s="215"/>
      <c r="AY16" s="216">
        <v>0</v>
      </c>
      <c r="AZ16" s="216"/>
      <c r="BA16" s="216"/>
      <c r="BB16" s="216"/>
      <c r="BC16" s="216"/>
      <c r="BD16" s="216"/>
      <c r="BE16" s="216"/>
      <c r="BF16" s="216"/>
      <c r="BG16" s="209">
        <v>0</v>
      </c>
      <c r="BH16" s="209"/>
      <c r="BI16" s="209"/>
      <c r="BJ16" s="209"/>
      <c r="BK16" s="209"/>
      <c r="BL16" s="209"/>
      <c r="BM16" s="209"/>
      <c r="BN16" s="209"/>
      <c r="BO16" s="210"/>
    </row>
    <row r="17" spans="1:67" ht="11.1" customHeight="1">
      <c r="A17" s="183" t="s">
        <v>74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H17" s="228"/>
      <c r="AI17" s="229"/>
      <c r="AJ17" s="229"/>
      <c r="AK17" s="230"/>
      <c r="AL17" s="231">
        <v>121</v>
      </c>
      <c r="AM17" s="232"/>
      <c r="AN17" s="232"/>
      <c r="AO17" s="233"/>
      <c r="AP17" s="215"/>
      <c r="AQ17" s="215"/>
      <c r="AR17" s="215"/>
      <c r="AS17" s="215"/>
      <c r="AT17" s="215"/>
      <c r="AU17" s="215"/>
      <c r="AV17" s="215"/>
      <c r="AW17" s="215"/>
      <c r="AX17" s="215"/>
      <c r="AY17" s="234"/>
      <c r="AZ17" s="235"/>
      <c r="BA17" s="235"/>
      <c r="BB17" s="235"/>
      <c r="BC17" s="235"/>
      <c r="BD17" s="235"/>
      <c r="BE17" s="235"/>
      <c r="BF17" s="236"/>
      <c r="BG17" s="225"/>
      <c r="BH17" s="226"/>
      <c r="BI17" s="226"/>
      <c r="BJ17" s="226"/>
      <c r="BK17" s="226"/>
      <c r="BL17" s="226"/>
      <c r="BM17" s="226"/>
      <c r="BN17" s="226"/>
      <c r="BO17" s="227"/>
    </row>
    <row r="18" spans="1:67" ht="11.1" customHeight="1">
      <c r="A18" s="211" t="s">
        <v>75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  <c r="V18" s="211"/>
      <c r="W18" s="211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2"/>
      <c r="AI18" s="213"/>
      <c r="AJ18" s="213"/>
      <c r="AK18" s="213"/>
      <c r="AL18" s="214">
        <v>123</v>
      </c>
      <c r="AM18" s="214"/>
      <c r="AN18" s="214"/>
      <c r="AO18" s="214"/>
      <c r="AP18" s="215"/>
      <c r="AQ18" s="215"/>
      <c r="AR18" s="215"/>
      <c r="AS18" s="215"/>
      <c r="AT18" s="215"/>
      <c r="AU18" s="215"/>
      <c r="AV18" s="215"/>
      <c r="AW18" s="215"/>
      <c r="AX18" s="215"/>
      <c r="AY18" s="216">
        <v>0</v>
      </c>
      <c r="AZ18" s="216"/>
      <c r="BA18" s="216"/>
      <c r="BB18" s="216"/>
      <c r="BC18" s="216"/>
      <c r="BD18" s="216"/>
      <c r="BE18" s="216"/>
      <c r="BF18" s="216"/>
      <c r="BG18" s="209">
        <v>0</v>
      </c>
      <c r="BH18" s="209"/>
      <c r="BI18" s="209"/>
      <c r="BJ18" s="209"/>
      <c r="BK18" s="209"/>
      <c r="BL18" s="209"/>
      <c r="BM18" s="209"/>
      <c r="BN18" s="209"/>
      <c r="BO18" s="210"/>
    </row>
    <row r="19" spans="1:67" ht="11.1" customHeight="1">
      <c r="A19" s="183" t="s">
        <v>185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237"/>
      <c r="AH19" s="228"/>
      <c r="AI19" s="229"/>
      <c r="AJ19" s="229"/>
      <c r="AK19" s="230"/>
      <c r="AL19" s="231">
        <v>127</v>
      </c>
      <c r="AM19" s="232"/>
      <c r="AN19" s="232"/>
      <c r="AO19" s="233"/>
      <c r="AP19" s="215"/>
      <c r="AQ19" s="215"/>
      <c r="AR19" s="215"/>
      <c r="AS19" s="215"/>
      <c r="AT19" s="215"/>
      <c r="AU19" s="215"/>
      <c r="AV19" s="215"/>
      <c r="AW19" s="215"/>
      <c r="AX19" s="215"/>
      <c r="AY19" s="86"/>
      <c r="AZ19" s="87"/>
      <c r="BA19" s="87"/>
      <c r="BB19" s="87"/>
      <c r="BC19" s="87"/>
      <c r="BD19" s="87"/>
      <c r="BE19" s="87"/>
      <c r="BF19" s="85"/>
      <c r="BG19" s="88"/>
      <c r="BH19" s="89"/>
      <c r="BI19" s="89"/>
      <c r="BJ19" s="89"/>
      <c r="BK19" s="89"/>
      <c r="BL19" s="89"/>
      <c r="BM19" s="89"/>
      <c r="BN19" s="89"/>
      <c r="BO19" s="90"/>
    </row>
    <row r="20" spans="1:67" ht="11.1" customHeight="1">
      <c r="A20" s="183" t="s">
        <v>76</v>
      </c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228"/>
      <c r="AI20" s="229"/>
      <c r="AJ20" s="229"/>
      <c r="AK20" s="230"/>
      <c r="AL20" s="231">
        <v>129</v>
      </c>
      <c r="AM20" s="232"/>
      <c r="AN20" s="232"/>
      <c r="AO20" s="233"/>
      <c r="AP20" s="215"/>
      <c r="AQ20" s="215"/>
      <c r="AR20" s="215"/>
      <c r="AS20" s="215"/>
      <c r="AT20" s="215"/>
      <c r="AU20" s="215"/>
      <c r="AV20" s="215"/>
      <c r="AW20" s="215"/>
      <c r="AX20" s="215"/>
      <c r="AY20" s="234"/>
      <c r="AZ20" s="235"/>
      <c r="BA20" s="235"/>
      <c r="BB20" s="235"/>
      <c r="BC20" s="235"/>
      <c r="BD20" s="235"/>
      <c r="BE20" s="235"/>
      <c r="BF20" s="236"/>
      <c r="BG20" s="225"/>
      <c r="BH20" s="226"/>
      <c r="BI20" s="226"/>
      <c r="BJ20" s="226"/>
      <c r="BK20" s="226"/>
      <c r="BL20" s="226"/>
      <c r="BM20" s="226"/>
      <c r="BN20" s="226"/>
      <c r="BO20" s="227"/>
    </row>
    <row r="21" spans="1:67" ht="11.1" customHeight="1">
      <c r="A21" s="183" t="s">
        <v>236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237"/>
      <c r="AH21" s="228"/>
      <c r="AI21" s="229"/>
      <c r="AJ21" s="229"/>
      <c r="AK21" s="230"/>
      <c r="AL21" s="231" t="s">
        <v>235</v>
      </c>
      <c r="AM21" s="232"/>
      <c r="AN21" s="232"/>
      <c r="AO21" s="233"/>
      <c r="AP21" s="215"/>
      <c r="AQ21" s="215"/>
      <c r="AR21" s="215"/>
      <c r="AS21" s="215"/>
      <c r="AT21" s="215"/>
      <c r="AU21" s="215"/>
      <c r="AV21" s="215"/>
      <c r="AW21" s="215"/>
      <c r="AX21" s="215"/>
      <c r="AY21" s="141"/>
      <c r="AZ21" s="142"/>
      <c r="BA21" s="142"/>
      <c r="BB21" s="142"/>
      <c r="BC21" s="142"/>
      <c r="BD21" s="142"/>
      <c r="BE21" s="142"/>
      <c r="BF21" s="143"/>
      <c r="BG21" s="149"/>
      <c r="BH21" s="150"/>
      <c r="BI21" s="150"/>
      <c r="BJ21" s="150"/>
      <c r="BK21" s="150"/>
      <c r="BL21" s="150"/>
      <c r="BM21" s="150"/>
      <c r="BN21" s="150"/>
      <c r="BO21" s="151"/>
    </row>
    <row r="22" spans="1:67" ht="11.1" customHeight="1">
      <c r="A22" s="183" t="s">
        <v>234</v>
      </c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4"/>
      <c r="AH22" s="228"/>
      <c r="AI22" s="229"/>
      <c r="AJ22" s="229"/>
      <c r="AK22" s="230"/>
      <c r="AL22" s="231">
        <v>131</v>
      </c>
      <c r="AM22" s="232"/>
      <c r="AN22" s="232"/>
      <c r="AO22" s="233"/>
      <c r="AP22" s="215"/>
      <c r="AQ22" s="215"/>
      <c r="AR22" s="215"/>
      <c r="AS22" s="215"/>
      <c r="AT22" s="215"/>
      <c r="AU22" s="215"/>
      <c r="AV22" s="215"/>
      <c r="AW22" s="215"/>
      <c r="AX22" s="215"/>
      <c r="AY22" s="141"/>
      <c r="AZ22" s="142"/>
      <c r="BA22" s="142"/>
      <c r="BB22" s="142"/>
      <c r="BC22" s="142"/>
      <c r="BD22" s="142"/>
      <c r="BE22" s="142"/>
      <c r="BF22" s="143"/>
      <c r="BG22" s="138"/>
      <c r="BH22" s="139"/>
      <c r="BI22" s="139"/>
      <c r="BJ22" s="139"/>
      <c r="BK22" s="139"/>
      <c r="BL22" s="139"/>
      <c r="BM22" s="139"/>
      <c r="BN22" s="139"/>
      <c r="BO22" s="140"/>
    </row>
    <row r="23" spans="1:67" ht="11.1" customHeight="1">
      <c r="A23" s="211" t="s">
        <v>77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2"/>
      <c r="AI23" s="213"/>
      <c r="AJ23" s="213"/>
      <c r="AK23" s="213"/>
      <c r="AL23" s="214">
        <v>134</v>
      </c>
      <c r="AM23" s="214"/>
      <c r="AN23" s="214"/>
      <c r="AO23" s="214"/>
      <c r="AP23" s="215"/>
      <c r="AQ23" s="215"/>
      <c r="AR23" s="215"/>
      <c r="AS23" s="215"/>
      <c r="AT23" s="215"/>
      <c r="AU23" s="215"/>
      <c r="AV23" s="215"/>
      <c r="AW23" s="215"/>
      <c r="AX23" s="215"/>
      <c r="AY23" s="216">
        <v>0</v>
      </c>
      <c r="AZ23" s="216"/>
      <c r="BA23" s="216"/>
      <c r="BB23" s="216"/>
      <c r="BC23" s="216"/>
      <c r="BD23" s="216"/>
      <c r="BE23" s="216"/>
      <c r="BF23" s="216"/>
      <c r="BG23" s="36">
        <v>0</v>
      </c>
      <c r="BH23" s="35"/>
      <c r="BI23" s="35"/>
      <c r="BJ23" s="35"/>
      <c r="BK23" s="35"/>
      <c r="BL23" s="35"/>
      <c r="BM23" s="35"/>
      <c r="BN23" s="35"/>
      <c r="BO23" s="41"/>
    </row>
    <row r="24" spans="1:67" ht="11.1" customHeight="1">
      <c r="A24" s="183" t="s">
        <v>78</v>
      </c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H24" s="228"/>
      <c r="AI24" s="229"/>
      <c r="AJ24" s="229"/>
      <c r="AK24" s="230"/>
      <c r="AL24" s="231">
        <v>135</v>
      </c>
      <c r="AM24" s="232"/>
      <c r="AN24" s="232"/>
      <c r="AO24" s="233"/>
      <c r="AP24" s="215"/>
      <c r="AQ24" s="215"/>
      <c r="AR24" s="215"/>
      <c r="AS24" s="215"/>
      <c r="AT24" s="215"/>
      <c r="AU24" s="215"/>
      <c r="AV24" s="215"/>
      <c r="AW24" s="215"/>
      <c r="AX24" s="215"/>
      <c r="AY24" s="234"/>
      <c r="AZ24" s="235"/>
      <c r="BA24" s="235"/>
      <c r="BB24" s="235"/>
      <c r="BC24" s="235"/>
      <c r="BD24" s="235"/>
      <c r="BE24" s="235"/>
      <c r="BF24" s="236"/>
      <c r="BG24" s="225"/>
      <c r="BH24" s="226"/>
      <c r="BI24" s="226"/>
      <c r="BJ24" s="226"/>
      <c r="BK24" s="226"/>
      <c r="BL24" s="226"/>
      <c r="BM24" s="226"/>
      <c r="BN24" s="226"/>
      <c r="BO24" s="227"/>
    </row>
    <row r="25" spans="1:67" ht="10.5" customHeight="1">
      <c r="A25" s="238" t="s">
        <v>79</v>
      </c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8"/>
      <c r="AE25" s="238"/>
      <c r="AF25" s="238"/>
      <c r="AG25" s="238"/>
      <c r="AH25" s="212"/>
      <c r="AI25" s="213"/>
      <c r="AJ25" s="213"/>
      <c r="AK25" s="213"/>
      <c r="AL25" s="214">
        <v>136</v>
      </c>
      <c r="AM25" s="214"/>
      <c r="AN25" s="214"/>
      <c r="AO25" s="214"/>
      <c r="AP25" s="215"/>
      <c r="AQ25" s="215"/>
      <c r="AR25" s="215"/>
      <c r="AS25" s="215"/>
      <c r="AT25" s="215"/>
      <c r="AU25" s="215"/>
      <c r="AV25" s="215"/>
      <c r="AW25" s="215"/>
      <c r="AX25" s="215"/>
      <c r="AY25" s="216">
        <v>0</v>
      </c>
      <c r="AZ25" s="216"/>
      <c r="BA25" s="216"/>
      <c r="BB25" s="216"/>
      <c r="BC25" s="216"/>
      <c r="BD25" s="216"/>
      <c r="BE25" s="216"/>
      <c r="BF25" s="216"/>
      <c r="BG25" s="209">
        <v>0</v>
      </c>
      <c r="BH25" s="209"/>
      <c r="BI25" s="209"/>
      <c r="BJ25" s="209"/>
      <c r="BK25" s="209"/>
      <c r="BL25" s="209"/>
      <c r="BM25" s="209"/>
      <c r="BN25" s="209"/>
      <c r="BO25" s="210"/>
    </row>
    <row r="26" spans="1:67" ht="24.75" customHeight="1">
      <c r="A26" s="246" t="s">
        <v>231</v>
      </c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237"/>
      <c r="AH26" s="228"/>
      <c r="AI26" s="229"/>
      <c r="AJ26" s="229"/>
      <c r="AK26" s="230"/>
      <c r="AL26" s="231">
        <v>139</v>
      </c>
      <c r="AM26" s="232"/>
      <c r="AN26" s="232"/>
      <c r="AO26" s="233"/>
      <c r="AP26" s="215"/>
      <c r="AQ26" s="215"/>
      <c r="AR26" s="215"/>
      <c r="AS26" s="215"/>
      <c r="AT26" s="215"/>
      <c r="AU26" s="215"/>
      <c r="AV26" s="215"/>
      <c r="AW26" s="215"/>
      <c r="AX26" s="215"/>
      <c r="AY26" s="234"/>
      <c r="AZ26" s="235"/>
      <c r="BA26" s="235"/>
      <c r="BB26" s="235"/>
      <c r="BC26" s="235"/>
      <c r="BD26" s="235"/>
      <c r="BE26" s="235"/>
      <c r="BF26" s="236"/>
      <c r="BG26" s="225"/>
      <c r="BH26" s="226"/>
      <c r="BI26" s="226"/>
      <c r="BJ26" s="226"/>
      <c r="BK26" s="226"/>
      <c r="BL26" s="226"/>
      <c r="BM26" s="226"/>
      <c r="BN26" s="226"/>
      <c r="BO26" s="227"/>
    </row>
    <row r="27" spans="1:67" ht="24.75" customHeight="1">
      <c r="A27" s="183" t="s">
        <v>80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237"/>
      <c r="AH27" s="239"/>
      <c r="AI27" s="240"/>
      <c r="AJ27" s="240"/>
      <c r="AK27" s="240"/>
      <c r="AL27" s="241">
        <v>141</v>
      </c>
      <c r="AM27" s="241"/>
      <c r="AN27" s="241"/>
      <c r="AO27" s="241"/>
      <c r="AP27" s="215"/>
      <c r="AQ27" s="215"/>
      <c r="AR27" s="215"/>
      <c r="AS27" s="215"/>
      <c r="AT27" s="215"/>
      <c r="AU27" s="215"/>
      <c r="AV27" s="215"/>
      <c r="AW27" s="215"/>
      <c r="AX27" s="215"/>
      <c r="AY27" s="216">
        <v>0</v>
      </c>
      <c r="AZ27" s="216"/>
      <c r="BA27" s="216"/>
      <c r="BB27" s="216"/>
      <c r="BC27" s="216"/>
      <c r="BD27" s="216"/>
      <c r="BE27" s="216"/>
      <c r="BF27" s="216"/>
      <c r="BG27" s="209">
        <v>0</v>
      </c>
      <c r="BH27" s="209"/>
      <c r="BI27" s="209"/>
      <c r="BJ27" s="209"/>
      <c r="BK27" s="209"/>
      <c r="BL27" s="209"/>
      <c r="BM27" s="209"/>
      <c r="BN27" s="209"/>
      <c r="BO27" s="210"/>
    </row>
    <row r="28" spans="1:67" ht="10.5" customHeight="1">
      <c r="A28" s="183" t="s">
        <v>81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237"/>
      <c r="AH28" s="212"/>
      <c r="AI28" s="213"/>
      <c r="AJ28" s="213"/>
      <c r="AK28" s="213"/>
      <c r="AL28" s="214">
        <v>143</v>
      </c>
      <c r="AM28" s="214"/>
      <c r="AN28" s="214"/>
      <c r="AO28" s="214"/>
      <c r="AP28" s="215"/>
      <c r="AQ28" s="215"/>
      <c r="AR28" s="215"/>
      <c r="AS28" s="215"/>
      <c r="AT28" s="215"/>
      <c r="AU28" s="215"/>
      <c r="AV28" s="215"/>
      <c r="AW28" s="215"/>
      <c r="AX28" s="215"/>
      <c r="AY28" s="216">
        <v>0</v>
      </c>
      <c r="AZ28" s="216"/>
      <c r="BA28" s="216"/>
      <c r="BB28" s="216"/>
      <c r="BC28" s="216"/>
      <c r="BD28" s="216"/>
      <c r="BE28" s="216"/>
      <c r="BF28" s="216"/>
      <c r="BG28" s="209">
        <v>0</v>
      </c>
      <c r="BH28" s="209"/>
      <c r="BI28" s="209"/>
      <c r="BJ28" s="209"/>
      <c r="BK28" s="209"/>
      <c r="BL28" s="209"/>
      <c r="BM28" s="209"/>
      <c r="BN28" s="209"/>
      <c r="BO28" s="210"/>
    </row>
    <row r="29" spans="1:67" ht="10.5" customHeight="1">
      <c r="A29" s="183" t="s">
        <v>82</v>
      </c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237"/>
      <c r="AH29" s="212"/>
      <c r="AI29" s="213"/>
      <c r="AJ29" s="213"/>
      <c r="AK29" s="213"/>
      <c r="AL29" s="214">
        <v>144</v>
      </c>
      <c r="AM29" s="214"/>
      <c r="AN29" s="214"/>
      <c r="AO29" s="214"/>
      <c r="AP29" s="215"/>
      <c r="AQ29" s="215"/>
      <c r="AR29" s="215"/>
      <c r="AS29" s="215"/>
      <c r="AT29" s="215"/>
      <c r="AU29" s="215"/>
      <c r="AV29" s="215"/>
      <c r="AW29" s="215"/>
      <c r="AX29" s="215"/>
      <c r="AY29" s="216">
        <v>0</v>
      </c>
      <c r="AZ29" s="216"/>
      <c r="BA29" s="216"/>
      <c r="BB29" s="216"/>
      <c r="BC29" s="216"/>
      <c r="BD29" s="216"/>
      <c r="BE29" s="216"/>
      <c r="BF29" s="216"/>
      <c r="BG29" s="209">
        <v>0</v>
      </c>
      <c r="BH29" s="209"/>
      <c r="BI29" s="209"/>
      <c r="BJ29" s="209"/>
      <c r="BK29" s="209"/>
      <c r="BL29" s="209"/>
      <c r="BM29" s="209"/>
      <c r="BN29" s="209"/>
      <c r="BO29" s="210"/>
    </row>
    <row r="30" spans="1:67" ht="11.1" customHeight="1">
      <c r="A30" s="211" t="s">
        <v>83</v>
      </c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2"/>
      <c r="AI30" s="213"/>
      <c r="AJ30" s="213"/>
      <c r="AK30" s="213"/>
      <c r="AL30" s="214">
        <v>145</v>
      </c>
      <c r="AM30" s="214"/>
      <c r="AN30" s="214"/>
      <c r="AO30" s="214"/>
      <c r="AP30" s="215"/>
      <c r="AQ30" s="215"/>
      <c r="AR30" s="215"/>
      <c r="AS30" s="215"/>
      <c r="AT30" s="215"/>
      <c r="AU30" s="215"/>
      <c r="AV30" s="215"/>
      <c r="AW30" s="215"/>
      <c r="AX30" s="215"/>
      <c r="AY30" s="216">
        <v>0</v>
      </c>
      <c r="AZ30" s="216"/>
      <c r="BA30" s="216"/>
      <c r="BB30" s="216"/>
      <c r="BC30" s="216"/>
      <c r="BD30" s="216"/>
      <c r="BE30" s="216"/>
      <c r="BF30" s="216"/>
      <c r="BG30" s="209">
        <v>0</v>
      </c>
      <c r="BH30" s="209"/>
      <c r="BI30" s="209"/>
      <c r="BJ30" s="209"/>
      <c r="BK30" s="209"/>
      <c r="BL30" s="209"/>
      <c r="BM30" s="209"/>
      <c r="BN30" s="209"/>
      <c r="BO30" s="210"/>
    </row>
    <row r="31" spans="1:67" ht="21.95" customHeight="1">
      <c r="A31" s="238" t="s">
        <v>84</v>
      </c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12"/>
      <c r="AI31" s="213"/>
      <c r="AJ31" s="213"/>
      <c r="AK31" s="213"/>
      <c r="AL31" s="214">
        <v>151</v>
      </c>
      <c r="AM31" s="214"/>
      <c r="AN31" s="214"/>
      <c r="AO31" s="214"/>
      <c r="AP31" s="215"/>
      <c r="AQ31" s="215"/>
      <c r="AR31" s="215"/>
      <c r="AS31" s="215"/>
      <c r="AT31" s="215"/>
      <c r="AU31" s="215"/>
      <c r="AV31" s="215"/>
      <c r="AW31" s="215"/>
      <c r="AX31" s="215"/>
      <c r="AY31" s="216">
        <v>0</v>
      </c>
      <c r="AZ31" s="216"/>
      <c r="BA31" s="216"/>
      <c r="BB31" s="216"/>
      <c r="BC31" s="216"/>
      <c r="BD31" s="216"/>
      <c r="BE31" s="216"/>
      <c r="BF31" s="216"/>
      <c r="BG31" s="209">
        <v>0</v>
      </c>
      <c r="BH31" s="209"/>
      <c r="BI31" s="209"/>
      <c r="BJ31" s="209"/>
      <c r="BK31" s="209"/>
      <c r="BL31" s="209"/>
      <c r="BM31" s="209"/>
      <c r="BN31" s="209"/>
      <c r="BO31" s="210"/>
    </row>
    <row r="32" spans="1:67" ht="26.25" customHeight="1">
      <c r="A32" s="249" t="s">
        <v>247</v>
      </c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1"/>
      <c r="AH32" s="228"/>
      <c r="AI32" s="229"/>
      <c r="AJ32" s="229"/>
      <c r="AK32" s="230"/>
      <c r="AL32" s="231">
        <v>153</v>
      </c>
      <c r="AM32" s="232"/>
      <c r="AN32" s="232"/>
      <c r="AO32" s="233"/>
      <c r="AP32" s="215"/>
      <c r="AQ32" s="215"/>
      <c r="AR32" s="215"/>
      <c r="AS32" s="215"/>
      <c r="AT32" s="215"/>
      <c r="AU32" s="215"/>
      <c r="AV32" s="215"/>
      <c r="AW32" s="215"/>
      <c r="AX32" s="215"/>
      <c r="AY32" s="86"/>
      <c r="AZ32" s="87"/>
      <c r="BA32" s="87"/>
      <c r="BB32" s="87"/>
      <c r="BC32" s="87"/>
      <c r="BD32" s="87"/>
      <c r="BE32" s="87"/>
      <c r="BF32" s="155"/>
      <c r="BG32" s="209">
        <v>0</v>
      </c>
      <c r="BH32" s="209"/>
      <c r="BI32" s="209"/>
      <c r="BJ32" s="209"/>
      <c r="BK32" s="209"/>
      <c r="BL32" s="209"/>
      <c r="BM32" s="209"/>
      <c r="BN32" s="209"/>
      <c r="BO32" s="210"/>
    </row>
    <row r="33" spans="1:67" ht="21.95" customHeight="1">
      <c r="A33" s="183" t="s">
        <v>184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237"/>
      <c r="AH33" s="228"/>
      <c r="AI33" s="229"/>
      <c r="AJ33" s="229"/>
      <c r="AK33" s="230"/>
      <c r="AL33" s="231">
        <v>155</v>
      </c>
      <c r="AM33" s="232"/>
      <c r="AN33" s="232"/>
      <c r="AO33" s="233"/>
      <c r="AP33" s="215"/>
      <c r="AQ33" s="215"/>
      <c r="AR33" s="215"/>
      <c r="AS33" s="215"/>
      <c r="AT33" s="215"/>
      <c r="AU33" s="215"/>
      <c r="AV33" s="215"/>
      <c r="AW33" s="215"/>
      <c r="AX33" s="215"/>
      <c r="AY33" s="234"/>
      <c r="AZ33" s="235"/>
      <c r="BA33" s="235"/>
      <c r="BB33" s="235"/>
      <c r="BC33" s="235"/>
      <c r="BD33" s="235"/>
      <c r="BE33" s="235"/>
      <c r="BF33" s="236"/>
      <c r="BG33" s="225"/>
      <c r="BH33" s="226"/>
      <c r="BI33" s="226"/>
      <c r="BJ33" s="226"/>
      <c r="BK33" s="226"/>
      <c r="BL33" s="226"/>
      <c r="BM33" s="226"/>
      <c r="BN33" s="226"/>
      <c r="BO33" s="227"/>
    </row>
    <row r="34" spans="1:67" ht="33" customHeight="1">
      <c r="A34" s="183" t="s">
        <v>85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237"/>
      <c r="AH34" s="239"/>
      <c r="AI34" s="240"/>
      <c r="AJ34" s="240"/>
      <c r="AK34" s="240"/>
      <c r="AL34" s="241">
        <v>159</v>
      </c>
      <c r="AM34" s="241"/>
      <c r="AN34" s="241"/>
      <c r="AO34" s="241"/>
      <c r="AP34" s="215"/>
      <c r="AQ34" s="215"/>
      <c r="AR34" s="215"/>
      <c r="AS34" s="215"/>
      <c r="AT34" s="215"/>
      <c r="AU34" s="215"/>
      <c r="AV34" s="215"/>
      <c r="AW34" s="215"/>
      <c r="AX34" s="215"/>
      <c r="AY34" s="216">
        <v>0</v>
      </c>
      <c r="AZ34" s="216"/>
      <c r="BA34" s="216"/>
      <c r="BB34" s="216"/>
      <c r="BC34" s="216"/>
      <c r="BD34" s="216"/>
      <c r="BE34" s="216"/>
      <c r="BF34" s="216"/>
      <c r="BG34" s="209">
        <v>0</v>
      </c>
      <c r="BH34" s="209"/>
      <c r="BI34" s="209"/>
      <c r="BJ34" s="209"/>
      <c r="BK34" s="209"/>
      <c r="BL34" s="209"/>
      <c r="BM34" s="209"/>
      <c r="BN34" s="209"/>
      <c r="BO34" s="210"/>
    </row>
    <row r="35" spans="1:67" ht="21.75" customHeight="1">
      <c r="A35" s="183" t="s">
        <v>86</v>
      </c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237"/>
      <c r="AH35" s="212"/>
      <c r="AI35" s="213"/>
      <c r="AJ35" s="213"/>
      <c r="AK35" s="213"/>
      <c r="AL35" s="214">
        <v>161</v>
      </c>
      <c r="AM35" s="214"/>
      <c r="AN35" s="214"/>
      <c r="AO35" s="214"/>
      <c r="AP35" s="215"/>
      <c r="AQ35" s="215"/>
      <c r="AR35" s="215"/>
      <c r="AS35" s="215"/>
      <c r="AT35" s="215"/>
      <c r="AU35" s="215"/>
      <c r="AV35" s="215"/>
      <c r="AW35" s="215"/>
      <c r="AX35" s="215"/>
      <c r="AY35" s="263">
        <v>0</v>
      </c>
      <c r="AZ35" s="263"/>
      <c r="BA35" s="263"/>
      <c r="BB35" s="263"/>
      <c r="BC35" s="263"/>
      <c r="BD35" s="263"/>
      <c r="BE35" s="263"/>
      <c r="BF35" s="263"/>
      <c r="BG35" s="247">
        <v>0</v>
      </c>
      <c r="BH35" s="247"/>
      <c r="BI35" s="247"/>
      <c r="BJ35" s="247"/>
      <c r="BK35" s="247"/>
      <c r="BL35" s="247"/>
      <c r="BM35" s="247"/>
      <c r="BN35" s="247"/>
      <c r="BO35" s="248"/>
    </row>
    <row r="36" spans="1:67" ht="10.5" customHeight="1">
      <c r="A36" s="183" t="s">
        <v>142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237"/>
      <c r="AH36" s="228"/>
      <c r="AI36" s="229"/>
      <c r="AJ36" s="229"/>
      <c r="AK36" s="230"/>
      <c r="AL36" s="231">
        <v>172</v>
      </c>
      <c r="AM36" s="232"/>
      <c r="AN36" s="232"/>
      <c r="AO36" s="232"/>
      <c r="AP36" s="215"/>
      <c r="AQ36" s="215"/>
      <c r="AR36" s="215"/>
      <c r="AS36" s="215"/>
      <c r="AT36" s="215"/>
      <c r="AU36" s="215"/>
      <c r="AV36" s="215"/>
      <c r="AW36" s="215"/>
      <c r="AX36" s="215"/>
      <c r="AY36" s="175"/>
      <c r="AZ36" s="176"/>
      <c r="BA36" s="176"/>
      <c r="BB36" s="176"/>
      <c r="BC36" s="176"/>
      <c r="BD36" s="176"/>
      <c r="BE36" s="176"/>
      <c r="BF36" s="177"/>
      <c r="BG36" s="178"/>
      <c r="BH36" s="179"/>
      <c r="BI36" s="179"/>
      <c r="BJ36" s="179"/>
      <c r="BK36" s="179"/>
      <c r="BL36" s="179"/>
      <c r="BM36" s="179"/>
      <c r="BN36" s="179"/>
      <c r="BO36" s="180"/>
    </row>
    <row r="37" spans="1:67" ht="10.5" customHeight="1">
      <c r="A37" s="183" t="s">
        <v>143</v>
      </c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237"/>
      <c r="AH37" s="228"/>
      <c r="AI37" s="229"/>
      <c r="AJ37" s="229"/>
      <c r="AK37" s="230"/>
      <c r="AL37" s="231">
        <v>173</v>
      </c>
      <c r="AM37" s="232"/>
      <c r="AN37" s="232"/>
      <c r="AO37" s="232"/>
      <c r="AP37" s="215"/>
      <c r="AQ37" s="215"/>
      <c r="AR37" s="215"/>
      <c r="AS37" s="215"/>
      <c r="AT37" s="215"/>
      <c r="AU37" s="215"/>
      <c r="AV37" s="215"/>
      <c r="AW37" s="215"/>
      <c r="AX37" s="215"/>
      <c r="AY37" s="175"/>
      <c r="AZ37" s="176"/>
      <c r="BA37" s="176"/>
      <c r="BB37" s="176"/>
      <c r="BC37" s="176"/>
      <c r="BD37" s="176"/>
      <c r="BE37" s="176"/>
      <c r="BF37" s="177"/>
      <c r="BG37" s="178"/>
      <c r="BH37" s="179"/>
      <c r="BI37" s="179"/>
      <c r="BJ37" s="179"/>
      <c r="BK37" s="179"/>
      <c r="BL37" s="179"/>
      <c r="BM37" s="179"/>
      <c r="BN37" s="179"/>
      <c r="BO37" s="180"/>
    </row>
    <row r="38" spans="1:67" ht="10.5" customHeight="1">
      <c r="A38" s="183" t="s">
        <v>144</v>
      </c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84"/>
      <c r="AG38" s="237"/>
      <c r="AH38" s="228"/>
      <c r="AI38" s="229"/>
      <c r="AJ38" s="229"/>
      <c r="AK38" s="230"/>
      <c r="AL38" s="231">
        <v>174</v>
      </c>
      <c r="AM38" s="232"/>
      <c r="AN38" s="232"/>
      <c r="AO38" s="232"/>
      <c r="AP38" s="215"/>
      <c r="AQ38" s="215"/>
      <c r="AR38" s="215"/>
      <c r="AS38" s="215"/>
      <c r="AT38" s="215"/>
      <c r="AU38" s="215"/>
      <c r="AV38" s="215"/>
      <c r="AW38" s="215"/>
      <c r="AX38" s="215"/>
      <c r="AY38" s="175"/>
      <c r="AZ38" s="176"/>
      <c r="BA38" s="176"/>
      <c r="BB38" s="176"/>
      <c r="BC38" s="176"/>
      <c r="BD38" s="176"/>
      <c r="BE38" s="176"/>
      <c r="BF38" s="177"/>
      <c r="BG38" s="178"/>
      <c r="BH38" s="179"/>
      <c r="BI38" s="179"/>
      <c r="BJ38" s="179"/>
      <c r="BK38" s="179"/>
      <c r="BL38" s="179"/>
      <c r="BM38" s="179"/>
      <c r="BN38" s="179"/>
      <c r="BO38" s="180"/>
    </row>
    <row r="39" spans="1:67" ht="10.5" customHeight="1">
      <c r="A39" s="183" t="s">
        <v>145</v>
      </c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237"/>
      <c r="AH39" s="228"/>
      <c r="AI39" s="229"/>
      <c r="AJ39" s="229"/>
      <c r="AK39" s="230"/>
      <c r="AL39" s="231">
        <v>176</v>
      </c>
      <c r="AM39" s="232"/>
      <c r="AN39" s="232"/>
      <c r="AO39" s="232"/>
      <c r="AP39" s="215"/>
      <c r="AQ39" s="215"/>
      <c r="AR39" s="215"/>
      <c r="AS39" s="215"/>
      <c r="AT39" s="215"/>
      <c r="AU39" s="215"/>
      <c r="AV39" s="215"/>
      <c r="AW39" s="215"/>
      <c r="AX39" s="215"/>
      <c r="AY39" s="175"/>
      <c r="AZ39" s="176"/>
      <c r="BA39" s="176"/>
      <c r="BB39" s="176"/>
      <c r="BC39" s="176"/>
      <c r="BD39" s="176"/>
      <c r="BE39" s="176"/>
      <c r="BF39" s="177"/>
      <c r="BG39" s="178"/>
      <c r="BH39" s="179"/>
      <c r="BI39" s="179"/>
      <c r="BJ39" s="179"/>
      <c r="BK39" s="179"/>
      <c r="BL39" s="179"/>
      <c r="BM39" s="179"/>
      <c r="BN39" s="179"/>
      <c r="BO39" s="180"/>
    </row>
    <row r="40" spans="1:67" s="1" customFormat="1" ht="11.1" customHeight="1">
      <c r="A40" s="183" t="s">
        <v>87</v>
      </c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237"/>
      <c r="AH40" s="339"/>
      <c r="AI40" s="340"/>
      <c r="AJ40" s="340"/>
      <c r="AK40" s="340"/>
      <c r="AL40" s="341">
        <v>181</v>
      </c>
      <c r="AM40" s="341"/>
      <c r="AN40" s="341"/>
      <c r="AO40" s="342"/>
      <c r="AP40" s="215"/>
      <c r="AQ40" s="215"/>
      <c r="AR40" s="215"/>
      <c r="AS40" s="215"/>
      <c r="AT40" s="215"/>
      <c r="AU40" s="215"/>
      <c r="AV40" s="215"/>
      <c r="AW40" s="215"/>
      <c r="AX40" s="215"/>
      <c r="AY40" s="262">
        <v>0</v>
      </c>
      <c r="AZ40" s="262"/>
      <c r="BA40" s="262"/>
      <c r="BB40" s="262"/>
      <c r="BC40" s="262"/>
      <c r="BD40" s="262"/>
      <c r="BE40" s="262"/>
      <c r="BF40" s="262"/>
      <c r="BG40" s="181">
        <v>0</v>
      </c>
      <c r="BH40" s="181"/>
      <c r="BI40" s="181"/>
      <c r="BJ40" s="181"/>
      <c r="BK40" s="181"/>
      <c r="BL40" s="181"/>
      <c r="BM40" s="181"/>
      <c r="BN40" s="181"/>
      <c r="BO40" s="181"/>
    </row>
    <row r="41" spans="1:67" s="1" customFormat="1" ht="33" customHeight="1">
      <c r="A41" s="246" t="s">
        <v>159</v>
      </c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237"/>
      <c r="AH41" s="339"/>
      <c r="AI41" s="340"/>
      <c r="AJ41" s="340"/>
      <c r="AK41" s="340"/>
      <c r="AL41" s="341">
        <v>182</v>
      </c>
      <c r="AM41" s="341"/>
      <c r="AN41" s="341"/>
      <c r="AO41" s="342"/>
      <c r="AP41" s="215"/>
      <c r="AQ41" s="215"/>
      <c r="AR41" s="215"/>
      <c r="AS41" s="215"/>
      <c r="AT41" s="215"/>
      <c r="AU41" s="215"/>
      <c r="AV41" s="215"/>
      <c r="AW41" s="215"/>
      <c r="AX41" s="215"/>
      <c r="AY41" s="262"/>
      <c r="AZ41" s="262"/>
      <c r="BA41" s="262"/>
      <c r="BB41" s="262"/>
      <c r="BC41" s="262"/>
      <c r="BD41" s="262"/>
      <c r="BE41" s="262"/>
      <c r="BF41" s="262"/>
      <c r="BG41" s="181"/>
      <c r="BH41" s="181"/>
      <c r="BI41" s="181"/>
      <c r="BJ41" s="181"/>
      <c r="BK41" s="181"/>
      <c r="BL41" s="181"/>
      <c r="BM41" s="181"/>
      <c r="BN41" s="181"/>
      <c r="BO41" s="181"/>
    </row>
    <row r="42" spans="1:67" s="1" customFormat="1" ht="22.5" customHeight="1">
      <c r="A42" s="246" t="s">
        <v>160</v>
      </c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237"/>
      <c r="AH42" s="339"/>
      <c r="AI42" s="340"/>
      <c r="AJ42" s="340"/>
      <c r="AK42" s="340"/>
      <c r="AL42" s="341">
        <v>185</v>
      </c>
      <c r="AM42" s="341"/>
      <c r="AN42" s="341"/>
      <c r="AO42" s="342"/>
      <c r="AP42" s="215"/>
      <c r="AQ42" s="215"/>
      <c r="AR42" s="215"/>
      <c r="AS42" s="215"/>
      <c r="AT42" s="215"/>
      <c r="AU42" s="215"/>
      <c r="AV42" s="215"/>
      <c r="AW42" s="215"/>
      <c r="AX42" s="215"/>
      <c r="AY42" s="262"/>
      <c r="AZ42" s="262"/>
      <c r="BA42" s="262"/>
      <c r="BB42" s="262"/>
      <c r="BC42" s="262"/>
      <c r="BD42" s="262"/>
      <c r="BE42" s="262"/>
      <c r="BF42" s="262"/>
      <c r="BG42" s="181"/>
      <c r="BH42" s="181"/>
      <c r="BI42" s="181"/>
      <c r="BJ42" s="181"/>
      <c r="BK42" s="181"/>
      <c r="BL42" s="181"/>
      <c r="BM42" s="181"/>
      <c r="BN42" s="181"/>
      <c r="BO42" s="181"/>
    </row>
    <row r="43" spans="1:67" s="1" customFormat="1" ht="21" customHeight="1">
      <c r="A43" s="246" t="s">
        <v>161</v>
      </c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237"/>
      <c r="AH43" s="339"/>
      <c r="AI43" s="340"/>
      <c r="AJ43" s="340"/>
      <c r="AK43" s="340"/>
      <c r="AL43" s="341">
        <v>186</v>
      </c>
      <c r="AM43" s="341"/>
      <c r="AN43" s="341"/>
      <c r="AO43" s="342"/>
      <c r="AP43" s="215"/>
      <c r="AQ43" s="215"/>
      <c r="AR43" s="215"/>
      <c r="AS43" s="215"/>
      <c r="AT43" s="215"/>
      <c r="AU43" s="215"/>
      <c r="AV43" s="215"/>
      <c r="AW43" s="215"/>
      <c r="AX43" s="215"/>
      <c r="AY43" s="262"/>
      <c r="AZ43" s="262"/>
      <c r="BA43" s="262"/>
      <c r="BB43" s="262"/>
      <c r="BC43" s="262"/>
      <c r="BD43" s="262"/>
      <c r="BE43" s="262"/>
      <c r="BF43" s="262"/>
      <c r="BG43" s="181"/>
      <c r="BH43" s="181"/>
      <c r="BI43" s="181"/>
      <c r="BJ43" s="181"/>
      <c r="BK43" s="181"/>
      <c r="BL43" s="181"/>
      <c r="BM43" s="181"/>
      <c r="BN43" s="181"/>
      <c r="BO43" s="181"/>
    </row>
    <row r="44" spans="1:67" s="1" customFormat="1" ht="22.5" customHeight="1">
      <c r="A44" s="246" t="s">
        <v>162</v>
      </c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237"/>
      <c r="AH44" s="339"/>
      <c r="AI44" s="340"/>
      <c r="AJ44" s="340"/>
      <c r="AK44" s="340"/>
      <c r="AL44" s="341">
        <v>187</v>
      </c>
      <c r="AM44" s="341"/>
      <c r="AN44" s="341"/>
      <c r="AO44" s="342"/>
      <c r="AP44" s="215"/>
      <c r="AQ44" s="215"/>
      <c r="AR44" s="215"/>
      <c r="AS44" s="215"/>
      <c r="AT44" s="215"/>
      <c r="AU44" s="215"/>
      <c r="AV44" s="215"/>
      <c r="AW44" s="215"/>
      <c r="AX44" s="215"/>
      <c r="AY44" s="262"/>
      <c r="AZ44" s="262"/>
      <c r="BA44" s="262"/>
      <c r="BB44" s="262"/>
      <c r="BC44" s="262"/>
      <c r="BD44" s="262"/>
      <c r="BE44" s="262"/>
      <c r="BF44" s="262"/>
      <c r="BG44" s="181"/>
      <c r="BH44" s="181"/>
      <c r="BI44" s="181"/>
      <c r="BJ44" s="181"/>
      <c r="BK44" s="181"/>
      <c r="BL44" s="181"/>
      <c r="BM44" s="181"/>
      <c r="BN44" s="181"/>
      <c r="BO44" s="181"/>
    </row>
    <row r="45" spans="1:67" s="1" customFormat="1" ht="11.1" customHeight="1">
      <c r="A45" s="183" t="s">
        <v>88</v>
      </c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237"/>
      <c r="AH45" s="169"/>
      <c r="AI45" s="170"/>
      <c r="AJ45" s="170"/>
      <c r="AK45" s="170"/>
      <c r="AL45" s="171">
        <v>189</v>
      </c>
      <c r="AM45" s="171"/>
      <c r="AN45" s="171"/>
      <c r="AO45" s="171"/>
      <c r="AP45" s="215"/>
      <c r="AQ45" s="215"/>
      <c r="AR45" s="215"/>
      <c r="AS45" s="215"/>
      <c r="AT45" s="215"/>
      <c r="AU45" s="215"/>
      <c r="AV45" s="215"/>
      <c r="AW45" s="215"/>
      <c r="AX45" s="215"/>
      <c r="AY45" s="262">
        <v>0</v>
      </c>
      <c r="AZ45" s="262"/>
      <c r="BA45" s="262"/>
      <c r="BB45" s="262"/>
      <c r="BC45" s="262"/>
      <c r="BD45" s="262"/>
      <c r="BE45" s="262"/>
      <c r="BF45" s="262"/>
      <c r="BG45" s="181">
        <v>0</v>
      </c>
      <c r="BH45" s="181"/>
      <c r="BI45" s="181"/>
      <c r="BJ45" s="181"/>
      <c r="BK45" s="181"/>
      <c r="BL45" s="181"/>
      <c r="BM45" s="181"/>
      <c r="BN45" s="181"/>
      <c r="BO45" s="182"/>
    </row>
    <row r="46" spans="1:67" s="1" customFormat="1" ht="15" customHeight="1">
      <c r="A46" s="375" t="s">
        <v>238</v>
      </c>
      <c r="B46" s="376"/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376"/>
      <c r="R46" s="376"/>
      <c r="S46" s="376"/>
      <c r="T46" s="376"/>
      <c r="U46" s="376"/>
      <c r="V46" s="376"/>
      <c r="W46" s="376"/>
      <c r="X46" s="376"/>
      <c r="Y46" s="376"/>
      <c r="Z46" s="376"/>
      <c r="AA46" s="376"/>
      <c r="AB46" s="376"/>
      <c r="AC46" s="376"/>
      <c r="AD46" s="376"/>
      <c r="AE46" s="376"/>
      <c r="AF46" s="376"/>
      <c r="AG46" s="376"/>
      <c r="AH46" s="170"/>
      <c r="AI46" s="170"/>
      <c r="AJ46" s="170"/>
      <c r="AK46" s="170"/>
      <c r="AL46" s="377" t="s">
        <v>237</v>
      </c>
      <c r="AM46" s="378"/>
      <c r="AN46" s="378"/>
      <c r="AO46" s="379"/>
      <c r="AP46" s="215"/>
      <c r="AQ46" s="215"/>
      <c r="AR46" s="215"/>
      <c r="AS46" s="215"/>
      <c r="AT46" s="215"/>
      <c r="AU46" s="215"/>
      <c r="AV46" s="215"/>
      <c r="AW46" s="215"/>
      <c r="AX46" s="215"/>
      <c r="AY46" s="175"/>
      <c r="AZ46" s="176"/>
      <c r="BA46" s="176"/>
      <c r="BB46" s="176"/>
      <c r="BC46" s="176"/>
      <c r="BD46" s="176"/>
      <c r="BE46" s="176"/>
      <c r="BF46" s="177"/>
      <c r="BG46" s="178"/>
      <c r="BH46" s="179"/>
      <c r="BI46" s="179"/>
      <c r="BJ46" s="179"/>
      <c r="BK46" s="179"/>
      <c r="BL46" s="179"/>
      <c r="BM46" s="179"/>
      <c r="BN46" s="179"/>
      <c r="BO46" s="179"/>
    </row>
    <row r="47" spans="1:67" s="1" customFormat="1" ht="22.5" customHeight="1">
      <c r="A47" s="183" t="s">
        <v>146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70"/>
      <c r="AI47" s="170"/>
      <c r="AJ47" s="170"/>
      <c r="AK47" s="170"/>
      <c r="AL47" s="171">
        <v>191</v>
      </c>
      <c r="AM47" s="171"/>
      <c r="AN47" s="171"/>
      <c r="AO47" s="171"/>
      <c r="AP47" s="215"/>
      <c r="AQ47" s="215"/>
      <c r="AR47" s="215"/>
      <c r="AS47" s="215"/>
      <c r="AT47" s="215"/>
      <c r="AU47" s="215"/>
      <c r="AV47" s="215"/>
      <c r="AW47" s="215"/>
      <c r="AX47" s="215"/>
      <c r="AY47" s="173"/>
      <c r="AZ47" s="173"/>
      <c r="BA47" s="173"/>
      <c r="BB47" s="173"/>
      <c r="BC47" s="173"/>
      <c r="BD47" s="173"/>
      <c r="BE47" s="173"/>
      <c r="BF47" s="173"/>
      <c r="BG47" s="174"/>
      <c r="BH47" s="174"/>
      <c r="BI47" s="174"/>
      <c r="BJ47" s="174"/>
      <c r="BK47" s="174"/>
      <c r="BL47" s="174"/>
      <c r="BM47" s="174"/>
      <c r="BN47" s="174"/>
      <c r="BO47" s="174"/>
    </row>
    <row r="48" spans="1:67" s="1" customFormat="1" ht="36.75" customHeight="1">
      <c r="A48" s="183" t="s">
        <v>147</v>
      </c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70"/>
      <c r="AI48" s="170"/>
      <c r="AJ48" s="170"/>
      <c r="AK48" s="170"/>
      <c r="AL48" s="171">
        <v>192</v>
      </c>
      <c r="AM48" s="171"/>
      <c r="AN48" s="171"/>
      <c r="AO48" s="171"/>
      <c r="AP48" s="215"/>
      <c r="AQ48" s="215"/>
      <c r="AR48" s="215"/>
      <c r="AS48" s="215"/>
      <c r="AT48" s="215"/>
      <c r="AU48" s="215"/>
      <c r="AV48" s="215"/>
      <c r="AW48" s="215"/>
      <c r="AX48" s="215"/>
      <c r="AY48" s="173"/>
      <c r="AZ48" s="173"/>
      <c r="BA48" s="173"/>
      <c r="BB48" s="173"/>
      <c r="BC48" s="173"/>
      <c r="BD48" s="173"/>
      <c r="BE48" s="173"/>
      <c r="BF48" s="173"/>
      <c r="BG48" s="174"/>
      <c r="BH48" s="174"/>
      <c r="BI48" s="174"/>
      <c r="BJ48" s="174"/>
      <c r="BK48" s="174"/>
      <c r="BL48" s="174"/>
      <c r="BM48" s="174"/>
      <c r="BN48" s="174"/>
      <c r="BO48" s="174"/>
    </row>
    <row r="49" spans="1:67" s="1" customFormat="1" ht="11.1" customHeight="1">
      <c r="A49" s="183" t="s">
        <v>148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70"/>
      <c r="AI49" s="170"/>
      <c r="AJ49" s="170"/>
      <c r="AK49" s="170"/>
      <c r="AL49" s="171">
        <v>193</v>
      </c>
      <c r="AM49" s="171"/>
      <c r="AN49" s="171"/>
      <c r="AO49" s="171"/>
      <c r="AP49" s="215"/>
      <c r="AQ49" s="215"/>
      <c r="AR49" s="215"/>
      <c r="AS49" s="215"/>
      <c r="AT49" s="215"/>
      <c r="AU49" s="215"/>
      <c r="AV49" s="215"/>
      <c r="AW49" s="215"/>
      <c r="AX49" s="215"/>
      <c r="AY49" s="173"/>
      <c r="AZ49" s="173"/>
      <c r="BA49" s="173"/>
      <c r="BB49" s="173"/>
      <c r="BC49" s="173"/>
      <c r="BD49" s="173"/>
      <c r="BE49" s="173"/>
      <c r="BF49" s="173"/>
      <c r="BG49" s="174"/>
      <c r="BH49" s="174"/>
      <c r="BI49" s="174"/>
      <c r="BJ49" s="174"/>
      <c r="BK49" s="174"/>
      <c r="BL49" s="174"/>
      <c r="BM49" s="174"/>
      <c r="BN49" s="174"/>
      <c r="BO49" s="174"/>
    </row>
    <row r="50" spans="1:67" s="1" customFormat="1" ht="11.1" customHeight="1">
      <c r="A50" s="183" t="s">
        <v>149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70"/>
      <c r="AI50" s="170"/>
      <c r="AJ50" s="170"/>
      <c r="AK50" s="170"/>
      <c r="AL50" s="171">
        <v>194</v>
      </c>
      <c r="AM50" s="171"/>
      <c r="AN50" s="171"/>
      <c r="AO50" s="171"/>
      <c r="AP50" s="215"/>
      <c r="AQ50" s="215"/>
      <c r="AR50" s="215"/>
      <c r="AS50" s="215"/>
      <c r="AT50" s="215"/>
      <c r="AU50" s="215"/>
      <c r="AV50" s="215"/>
      <c r="AW50" s="215"/>
      <c r="AX50" s="215"/>
      <c r="AY50" s="173"/>
      <c r="AZ50" s="173"/>
      <c r="BA50" s="173"/>
      <c r="BB50" s="173"/>
      <c r="BC50" s="173"/>
      <c r="BD50" s="173"/>
      <c r="BE50" s="173"/>
      <c r="BF50" s="173"/>
      <c r="BG50" s="174"/>
      <c r="BH50" s="174"/>
      <c r="BI50" s="174"/>
      <c r="BJ50" s="174"/>
      <c r="BK50" s="174"/>
      <c r="BL50" s="174"/>
      <c r="BM50" s="174"/>
      <c r="BN50" s="174"/>
      <c r="BO50" s="174"/>
    </row>
    <row r="51" spans="1:67" s="1" customFormat="1" ht="20.25" customHeight="1">
      <c r="A51" s="183" t="s">
        <v>150</v>
      </c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70"/>
      <c r="AI51" s="170"/>
      <c r="AJ51" s="170"/>
      <c r="AK51" s="170"/>
      <c r="AL51" s="171">
        <v>195</v>
      </c>
      <c r="AM51" s="171"/>
      <c r="AN51" s="171"/>
      <c r="AO51" s="171"/>
      <c r="AP51" s="215"/>
      <c r="AQ51" s="215"/>
      <c r="AR51" s="215"/>
      <c r="AS51" s="215"/>
      <c r="AT51" s="215"/>
      <c r="AU51" s="215"/>
      <c r="AV51" s="215"/>
      <c r="AW51" s="215"/>
      <c r="AX51" s="215"/>
      <c r="AY51" s="173"/>
      <c r="AZ51" s="173"/>
      <c r="BA51" s="173"/>
      <c r="BB51" s="173"/>
      <c r="BC51" s="173"/>
      <c r="BD51" s="173"/>
      <c r="BE51" s="173"/>
      <c r="BF51" s="173"/>
      <c r="BG51" s="174"/>
      <c r="BH51" s="174"/>
      <c r="BI51" s="174"/>
      <c r="BJ51" s="174"/>
      <c r="BK51" s="174"/>
      <c r="BL51" s="174"/>
      <c r="BM51" s="174"/>
      <c r="BN51" s="174"/>
      <c r="BO51" s="174"/>
    </row>
    <row r="52" spans="1:67" s="1" customFormat="1" ht="32.25" customHeight="1">
      <c r="A52" s="183" t="s">
        <v>151</v>
      </c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70"/>
      <c r="AI52" s="170"/>
      <c r="AJ52" s="170"/>
      <c r="AK52" s="170"/>
      <c r="AL52" s="171">
        <v>196</v>
      </c>
      <c r="AM52" s="171"/>
      <c r="AN52" s="171"/>
      <c r="AO52" s="171"/>
      <c r="AP52" s="215"/>
      <c r="AQ52" s="215"/>
      <c r="AR52" s="215"/>
      <c r="AS52" s="215"/>
      <c r="AT52" s="215"/>
      <c r="AU52" s="215"/>
      <c r="AV52" s="215"/>
      <c r="AW52" s="215"/>
      <c r="AX52" s="215"/>
      <c r="AY52" s="173"/>
      <c r="AZ52" s="173"/>
      <c r="BA52" s="173"/>
      <c r="BB52" s="173"/>
      <c r="BC52" s="173"/>
      <c r="BD52" s="173"/>
      <c r="BE52" s="173"/>
      <c r="BF52" s="173"/>
      <c r="BG52" s="174"/>
      <c r="BH52" s="174"/>
      <c r="BI52" s="174"/>
      <c r="BJ52" s="174"/>
      <c r="BK52" s="174"/>
      <c r="BL52" s="174"/>
      <c r="BM52" s="174"/>
      <c r="BN52" s="174"/>
      <c r="BO52" s="174"/>
    </row>
    <row r="53" spans="1:67" s="1" customFormat="1" ht="22.5" customHeight="1">
      <c r="A53" s="183" t="s">
        <v>152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70"/>
      <c r="AI53" s="170"/>
      <c r="AJ53" s="170"/>
      <c r="AK53" s="170"/>
      <c r="AL53" s="171">
        <v>197</v>
      </c>
      <c r="AM53" s="171"/>
      <c r="AN53" s="171"/>
      <c r="AO53" s="171"/>
      <c r="AP53" s="215"/>
      <c r="AQ53" s="215"/>
      <c r="AR53" s="215"/>
      <c r="AS53" s="215"/>
      <c r="AT53" s="215"/>
      <c r="AU53" s="215"/>
      <c r="AV53" s="215"/>
      <c r="AW53" s="215"/>
      <c r="AX53" s="215"/>
      <c r="AY53" s="173"/>
      <c r="AZ53" s="173"/>
      <c r="BA53" s="173"/>
      <c r="BB53" s="173"/>
      <c r="BC53" s="173"/>
      <c r="BD53" s="173"/>
      <c r="BE53" s="173"/>
      <c r="BF53" s="173"/>
      <c r="BG53" s="174"/>
      <c r="BH53" s="174"/>
      <c r="BI53" s="174"/>
      <c r="BJ53" s="174"/>
      <c r="BK53" s="174"/>
      <c r="BL53" s="174"/>
      <c r="BM53" s="174"/>
      <c r="BN53" s="174"/>
      <c r="BO53" s="174"/>
    </row>
    <row r="54" spans="1:67" s="1" customFormat="1" ht="22.5" customHeight="1">
      <c r="A54" s="183" t="s">
        <v>153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70"/>
      <c r="AI54" s="170"/>
      <c r="AJ54" s="170"/>
      <c r="AK54" s="170"/>
      <c r="AL54" s="171">
        <v>198</v>
      </c>
      <c r="AM54" s="171"/>
      <c r="AN54" s="171"/>
      <c r="AO54" s="171"/>
      <c r="AP54" s="215"/>
      <c r="AQ54" s="215"/>
      <c r="AR54" s="215"/>
      <c r="AS54" s="215"/>
      <c r="AT54" s="215"/>
      <c r="AU54" s="215"/>
      <c r="AV54" s="215"/>
      <c r="AW54" s="215"/>
      <c r="AX54" s="215"/>
      <c r="AY54" s="173"/>
      <c r="AZ54" s="173"/>
      <c r="BA54" s="173"/>
      <c r="BB54" s="173"/>
      <c r="BC54" s="173"/>
      <c r="BD54" s="173"/>
      <c r="BE54" s="173"/>
      <c r="BF54" s="173"/>
      <c r="BG54" s="174"/>
      <c r="BH54" s="174"/>
      <c r="BI54" s="174"/>
      <c r="BJ54" s="174"/>
      <c r="BK54" s="174"/>
      <c r="BL54" s="174"/>
      <c r="BM54" s="174"/>
      <c r="BN54" s="174"/>
      <c r="BO54" s="174"/>
    </row>
    <row r="55" spans="1:67" s="1" customFormat="1" ht="11.1" customHeight="1">
      <c r="A55" s="183" t="s">
        <v>154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70"/>
      <c r="AI55" s="170"/>
      <c r="AJ55" s="170"/>
      <c r="AK55" s="170"/>
      <c r="AL55" s="171">
        <v>199</v>
      </c>
      <c r="AM55" s="171"/>
      <c r="AN55" s="171"/>
      <c r="AO55" s="171"/>
      <c r="AP55" s="215"/>
      <c r="AQ55" s="215"/>
      <c r="AR55" s="215"/>
      <c r="AS55" s="215"/>
      <c r="AT55" s="215"/>
      <c r="AU55" s="215"/>
      <c r="AV55" s="215"/>
      <c r="AW55" s="215"/>
      <c r="AX55" s="215"/>
      <c r="AY55" s="173"/>
      <c r="AZ55" s="173"/>
      <c r="BA55" s="173"/>
      <c r="BB55" s="173"/>
      <c r="BC55" s="173"/>
      <c r="BD55" s="173"/>
      <c r="BE55" s="173"/>
      <c r="BF55" s="173"/>
      <c r="BG55" s="174"/>
      <c r="BH55" s="174"/>
      <c r="BI55" s="174"/>
      <c r="BJ55" s="174"/>
      <c r="BK55" s="174"/>
      <c r="BL55" s="174"/>
      <c r="BM55" s="174"/>
      <c r="BN55" s="174"/>
      <c r="BO55" s="174"/>
    </row>
    <row r="56" spans="1:67" ht="11.1" customHeight="1">
      <c r="A56" s="217" t="s">
        <v>50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9"/>
      <c r="AH56" s="242">
        <v>150</v>
      </c>
      <c r="AI56" s="243"/>
      <c r="AJ56" s="243"/>
      <c r="AK56" s="243"/>
      <c r="AL56" s="244">
        <v>200</v>
      </c>
      <c r="AM56" s="244"/>
      <c r="AN56" s="244"/>
      <c r="AO56" s="244"/>
      <c r="AP56" s="9"/>
      <c r="AX56" s="10"/>
      <c r="AY56" s="9"/>
      <c r="BF56" s="10"/>
      <c r="BG56" s="9"/>
      <c r="BO56" s="42"/>
    </row>
    <row r="57" spans="1:67" ht="21.95" customHeight="1">
      <c r="A57" s="211" t="s">
        <v>52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211"/>
      <c r="AE57" s="211"/>
      <c r="AF57" s="211"/>
      <c r="AG57" s="211"/>
      <c r="AH57" s="222"/>
      <c r="AI57" s="185"/>
      <c r="AJ57" s="185"/>
      <c r="AK57" s="185"/>
      <c r="AL57" s="224"/>
      <c r="AM57" s="185"/>
      <c r="AN57" s="185"/>
      <c r="AO57" s="185"/>
      <c r="AP57" s="245"/>
      <c r="AQ57" s="245"/>
      <c r="AR57" s="245"/>
      <c r="AS57" s="245"/>
      <c r="AT57" s="245"/>
      <c r="AU57" s="245"/>
      <c r="AV57" s="245"/>
      <c r="AW57" s="245"/>
      <c r="AX57" s="245"/>
      <c r="AY57" s="216"/>
      <c r="AZ57" s="216"/>
      <c r="BA57" s="216"/>
      <c r="BB57" s="216"/>
      <c r="BC57" s="216"/>
      <c r="BD57" s="216"/>
      <c r="BE57" s="216"/>
      <c r="BF57" s="216"/>
      <c r="BG57" s="252"/>
      <c r="BH57" s="252"/>
      <c r="BI57" s="252"/>
      <c r="BJ57" s="252"/>
      <c r="BK57" s="252"/>
      <c r="BL57" s="252"/>
      <c r="BM57" s="252"/>
      <c r="BN57" s="252"/>
      <c r="BO57" s="253"/>
    </row>
    <row r="58" spans="1:67" ht="10.5" customHeight="1">
      <c r="A58" s="238" t="s">
        <v>89</v>
      </c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8"/>
      <c r="AH58" s="254"/>
      <c r="AI58" s="255"/>
      <c r="AJ58" s="255"/>
      <c r="AK58" s="255"/>
      <c r="AL58" s="214">
        <v>211</v>
      </c>
      <c r="AM58" s="214"/>
      <c r="AN58" s="214"/>
      <c r="AO58" s="214"/>
      <c r="AP58" s="256"/>
      <c r="AQ58" s="256"/>
      <c r="AR58" s="256"/>
      <c r="AS58" s="256"/>
      <c r="AT58" s="256"/>
      <c r="AU58" s="256"/>
      <c r="AV58" s="256"/>
      <c r="AW58" s="256"/>
      <c r="AX58" s="256"/>
      <c r="AY58" s="216"/>
      <c r="AZ58" s="216"/>
      <c r="BA58" s="216"/>
      <c r="BB58" s="216"/>
      <c r="BC58" s="216"/>
      <c r="BD58" s="216"/>
      <c r="BE58" s="216"/>
      <c r="BF58" s="216"/>
      <c r="BG58" s="252"/>
      <c r="BH58" s="252"/>
      <c r="BI58" s="252"/>
      <c r="BJ58" s="252"/>
      <c r="BK58" s="252"/>
      <c r="BL58" s="252"/>
      <c r="BM58" s="252"/>
      <c r="BN58" s="252"/>
      <c r="BO58" s="253"/>
    </row>
    <row r="59" spans="1:67" ht="11.1" customHeight="1">
      <c r="A59" s="183" t="s">
        <v>90</v>
      </c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237"/>
      <c r="AH59" s="259"/>
      <c r="AI59" s="260"/>
      <c r="AJ59" s="260"/>
      <c r="AK59" s="260"/>
      <c r="AL59" s="241">
        <v>212</v>
      </c>
      <c r="AM59" s="241"/>
      <c r="AN59" s="241"/>
      <c r="AO59" s="241"/>
      <c r="AP59" s="256"/>
      <c r="AQ59" s="256"/>
      <c r="AR59" s="256"/>
      <c r="AS59" s="256"/>
      <c r="AT59" s="256"/>
      <c r="AU59" s="256"/>
      <c r="AV59" s="256"/>
      <c r="AW59" s="256"/>
      <c r="AX59" s="256"/>
      <c r="AY59" s="216"/>
      <c r="AZ59" s="216"/>
      <c r="BA59" s="216"/>
      <c r="BB59" s="216"/>
      <c r="BC59" s="216"/>
      <c r="BD59" s="216"/>
      <c r="BE59" s="216"/>
      <c r="BF59" s="216"/>
      <c r="BG59" s="252"/>
      <c r="BH59" s="252"/>
      <c r="BI59" s="252"/>
      <c r="BJ59" s="252"/>
      <c r="BK59" s="252"/>
      <c r="BL59" s="252"/>
      <c r="BM59" s="252"/>
      <c r="BN59" s="252"/>
      <c r="BO59" s="253"/>
    </row>
    <row r="60" spans="1:67" ht="11.1" customHeight="1">
      <c r="A60" s="183" t="s">
        <v>91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  <c r="W60" s="184"/>
      <c r="X60" s="184"/>
      <c r="Y60" s="184"/>
      <c r="Z60" s="184"/>
      <c r="AA60" s="184"/>
      <c r="AB60" s="184"/>
      <c r="AC60" s="184"/>
      <c r="AD60" s="184"/>
      <c r="AE60" s="184"/>
      <c r="AF60" s="184"/>
      <c r="AG60" s="237"/>
      <c r="AH60" s="254"/>
      <c r="AI60" s="255"/>
      <c r="AJ60" s="255"/>
      <c r="AK60" s="255"/>
      <c r="AL60" s="214">
        <v>213</v>
      </c>
      <c r="AM60" s="214"/>
      <c r="AN60" s="214"/>
      <c r="AO60" s="214"/>
      <c r="AP60" s="256"/>
      <c r="AQ60" s="256"/>
      <c r="AR60" s="256"/>
      <c r="AS60" s="256"/>
      <c r="AT60" s="256"/>
      <c r="AU60" s="256"/>
      <c r="AV60" s="256"/>
      <c r="AW60" s="256"/>
      <c r="AX60" s="256"/>
      <c r="AY60" s="216"/>
      <c r="AZ60" s="216"/>
      <c r="BA60" s="216"/>
      <c r="BB60" s="216"/>
      <c r="BC60" s="216"/>
      <c r="BD60" s="216"/>
      <c r="BE60" s="216"/>
      <c r="BF60" s="216"/>
      <c r="BG60" s="257"/>
      <c r="BH60" s="257"/>
      <c r="BI60" s="257"/>
      <c r="BJ60" s="257"/>
      <c r="BK60" s="257"/>
      <c r="BL60" s="257"/>
      <c r="BM60" s="257"/>
      <c r="BN60" s="257"/>
      <c r="BO60" s="258"/>
    </row>
    <row r="61" spans="1:67" ht="11.1" customHeight="1">
      <c r="A61" s="183" t="s">
        <v>92</v>
      </c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237"/>
      <c r="AH61" s="254"/>
      <c r="AI61" s="255"/>
      <c r="AJ61" s="255"/>
      <c r="AK61" s="255"/>
      <c r="AL61" s="214">
        <v>221</v>
      </c>
      <c r="AM61" s="214"/>
      <c r="AN61" s="214"/>
      <c r="AO61" s="214"/>
      <c r="AP61" s="256"/>
      <c r="AQ61" s="256"/>
      <c r="AR61" s="256"/>
      <c r="AS61" s="256"/>
      <c r="AT61" s="256"/>
      <c r="AU61" s="256"/>
      <c r="AV61" s="256"/>
      <c r="AW61" s="256"/>
      <c r="AX61" s="256"/>
      <c r="AY61" s="216"/>
      <c r="AZ61" s="216"/>
      <c r="BA61" s="216"/>
      <c r="BB61" s="216"/>
      <c r="BC61" s="216"/>
      <c r="BD61" s="216"/>
      <c r="BE61" s="216"/>
      <c r="BF61" s="216"/>
      <c r="BG61" s="252"/>
      <c r="BH61" s="252"/>
      <c r="BI61" s="252"/>
      <c r="BJ61" s="252"/>
      <c r="BK61" s="252"/>
      <c r="BL61" s="252"/>
      <c r="BM61" s="252"/>
      <c r="BN61" s="252"/>
      <c r="BO61" s="253"/>
    </row>
    <row r="62" spans="1:67" ht="11.1" customHeight="1">
      <c r="A62" s="246" t="s">
        <v>158</v>
      </c>
      <c r="B62" s="184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237"/>
      <c r="AH62" s="264"/>
      <c r="AI62" s="232"/>
      <c r="AJ62" s="232"/>
      <c r="AK62" s="233"/>
      <c r="AL62" s="231">
        <v>222</v>
      </c>
      <c r="AM62" s="232"/>
      <c r="AN62" s="232"/>
      <c r="AO62" s="233"/>
      <c r="AP62" s="256"/>
      <c r="AQ62" s="256"/>
      <c r="AR62" s="256"/>
      <c r="AS62" s="256"/>
      <c r="AT62" s="256"/>
      <c r="AU62" s="256"/>
      <c r="AV62" s="256"/>
      <c r="AW62" s="256"/>
      <c r="AX62" s="256"/>
      <c r="AY62" s="234"/>
      <c r="AZ62" s="235"/>
      <c r="BA62" s="235"/>
      <c r="BB62" s="235"/>
      <c r="BC62" s="235"/>
      <c r="BD62" s="235"/>
      <c r="BE62" s="235"/>
      <c r="BF62" s="236"/>
      <c r="BG62" s="268"/>
      <c r="BH62" s="269"/>
      <c r="BI62" s="269"/>
      <c r="BJ62" s="269"/>
      <c r="BK62" s="269"/>
      <c r="BL62" s="269"/>
      <c r="BM62" s="269"/>
      <c r="BN62" s="269"/>
      <c r="BO62" s="270"/>
    </row>
    <row r="63" spans="1:67" ht="10.5" customHeight="1">
      <c r="A63" s="238" t="s">
        <v>93</v>
      </c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  <c r="Y63" s="238"/>
      <c r="Z63" s="238"/>
      <c r="AA63" s="238"/>
      <c r="AB63" s="238"/>
      <c r="AC63" s="238"/>
      <c r="AD63" s="238"/>
      <c r="AE63" s="238"/>
      <c r="AF63" s="238"/>
      <c r="AG63" s="238"/>
      <c r="AH63" s="254"/>
      <c r="AI63" s="255"/>
      <c r="AJ63" s="255"/>
      <c r="AK63" s="255"/>
      <c r="AL63" s="214">
        <v>223</v>
      </c>
      <c r="AM63" s="214"/>
      <c r="AN63" s="214"/>
      <c r="AO63" s="214"/>
      <c r="AP63" s="256"/>
      <c r="AQ63" s="256"/>
      <c r="AR63" s="256"/>
      <c r="AS63" s="256"/>
      <c r="AT63" s="256"/>
      <c r="AU63" s="256"/>
      <c r="AV63" s="256"/>
      <c r="AW63" s="256"/>
      <c r="AX63" s="256"/>
      <c r="AY63" s="216"/>
      <c r="AZ63" s="216"/>
      <c r="BA63" s="216"/>
      <c r="BB63" s="216"/>
      <c r="BC63" s="216"/>
      <c r="BD63" s="216"/>
      <c r="BE63" s="216"/>
      <c r="BF63" s="216"/>
      <c r="BG63" s="252"/>
      <c r="BH63" s="252"/>
      <c r="BI63" s="252"/>
      <c r="BJ63" s="252"/>
      <c r="BK63" s="252"/>
      <c r="BL63" s="252"/>
      <c r="BM63" s="252"/>
      <c r="BN63" s="252"/>
      <c r="BO63" s="253"/>
    </row>
    <row r="64" spans="1:67" ht="20.25" customHeight="1">
      <c r="A64" s="183" t="s">
        <v>94</v>
      </c>
      <c r="B64" s="184"/>
      <c r="C64" s="184"/>
      <c r="D64" s="18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84"/>
      <c r="AC64" s="184"/>
      <c r="AD64" s="184"/>
      <c r="AE64" s="184"/>
      <c r="AF64" s="184"/>
      <c r="AG64" s="237"/>
      <c r="AH64" s="259"/>
      <c r="AI64" s="260"/>
      <c r="AJ64" s="260"/>
      <c r="AK64" s="260"/>
      <c r="AL64" s="241">
        <v>224</v>
      </c>
      <c r="AM64" s="241"/>
      <c r="AN64" s="241"/>
      <c r="AO64" s="241"/>
      <c r="AP64" s="256"/>
      <c r="AQ64" s="256"/>
      <c r="AR64" s="256"/>
      <c r="AS64" s="256"/>
      <c r="AT64" s="256"/>
      <c r="AU64" s="256"/>
      <c r="AV64" s="256"/>
      <c r="AW64" s="256"/>
      <c r="AX64" s="256"/>
      <c r="AY64" s="216"/>
      <c r="AZ64" s="216"/>
      <c r="BA64" s="216"/>
      <c r="BB64" s="216"/>
      <c r="BC64" s="216"/>
      <c r="BD64" s="216"/>
      <c r="BE64" s="216"/>
      <c r="BF64" s="216"/>
      <c r="BG64" s="252"/>
      <c r="BH64" s="252"/>
      <c r="BI64" s="252"/>
      <c r="BJ64" s="252"/>
      <c r="BK64" s="252"/>
      <c r="BL64" s="252"/>
      <c r="BM64" s="252"/>
      <c r="BN64" s="252"/>
      <c r="BO64" s="253"/>
    </row>
    <row r="65" spans="1:67" ht="11.1" customHeight="1">
      <c r="A65" s="183" t="s">
        <v>95</v>
      </c>
      <c r="B65" s="184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237"/>
      <c r="AH65" s="254"/>
      <c r="AI65" s="255"/>
      <c r="AJ65" s="255"/>
      <c r="AK65" s="255"/>
      <c r="AL65" s="214">
        <v>225</v>
      </c>
      <c r="AM65" s="214"/>
      <c r="AN65" s="214"/>
      <c r="AO65" s="214"/>
      <c r="AP65" s="256"/>
      <c r="AQ65" s="256"/>
      <c r="AR65" s="256"/>
      <c r="AS65" s="256"/>
      <c r="AT65" s="256"/>
      <c r="AU65" s="256"/>
      <c r="AV65" s="256"/>
      <c r="AW65" s="256"/>
      <c r="AX65" s="256"/>
      <c r="AY65" s="216"/>
      <c r="AZ65" s="216"/>
      <c r="BA65" s="216"/>
      <c r="BB65" s="216"/>
      <c r="BC65" s="216"/>
      <c r="BD65" s="216"/>
      <c r="BE65" s="216"/>
      <c r="BF65" s="216"/>
      <c r="BG65" s="257"/>
      <c r="BH65" s="257"/>
      <c r="BI65" s="257"/>
      <c r="BJ65" s="257"/>
      <c r="BK65" s="257"/>
      <c r="BL65" s="257"/>
      <c r="BM65" s="257"/>
      <c r="BN65" s="257"/>
      <c r="BO65" s="258"/>
    </row>
    <row r="66" spans="1:67" ht="11.1" customHeight="1">
      <c r="A66" s="183" t="s">
        <v>96</v>
      </c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237"/>
      <c r="AH66" s="254"/>
      <c r="AI66" s="255"/>
      <c r="AJ66" s="255"/>
      <c r="AK66" s="255"/>
      <c r="AL66" s="214">
        <v>226</v>
      </c>
      <c r="AM66" s="214"/>
      <c r="AN66" s="214"/>
      <c r="AO66" s="214"/>
      <c r="AP66" s="256"/>
      <c r="AQ66" s="256"/>
      <c r="AR66" s="256"/>
      <c r="AS66" s="256"/>
      <c r="AT66" s="256"/>
      <c r="AU66" s="256"/>
      <c r="AV66" s="256"/>
      <c r="AW66" s="256"/>
      <c r="AX66" s="256"/>
      <c r="AY66" s="216"/>
      <c r="AZ66" s="216"/>
      <c r="BA66" s="216"/>
      <c r="BB66" s="216"/>
      <c r="BC66" s="216"/>
      <c r="BD66" s="216"/>
      <c r="BE66" s="216"/>
      <c r="BF66" s="216"/>
      <c r="BG66" s="252"/>
      <c r="BH66" s="252"/>
      <c r="BI66" s="252"/>
      <c r="BJ66" s="252"/>
      <c r="BK66" s="252"/>
      <c r="BL66" s="252"/>
      <c r="BM66" s="252"/>
      <c r="BN66" s="252"/>
      <c r="BO66" s="253"/>
    </row>
    <row r="67" spans="1:67" ht="11.1" customHeight="1">
      <c r="A67" s="183" t="s">
        <v>97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237"/>
      <c r="AH67" s="254"/>
      <c r="AI67" s="255"/>
      <c r="AJ67" s="255"/>
      <c r="AK67" s="255"/>
      <c r="AL67" s="214">
        <v>227</v>
      </c>
      <c r="AM67" s="214"/>
      <c r="AN67" s="214"/>
      <c r="AO67" s="214"/>
      <c r="AP67" s="256"/>
      <c r="AQ67" s="256"/>
      <c r="AR67" s="256"/>
      <c r="AS67" s="256"/>
      <c r="AT67" s="256"/>
      <c r="AU67" s="256"/>
      <c r="AV67" s="256"/>
      <c r="AW67" s="256"/>
      <c r="AX67" s="256"/>
      <c r="AY67" s="216"/>
      <c r="AZ67" s="216"/>
      <c r="BA67" s="216"/>
      <c r="BB67" s="216"/>
      <c r="BC67" s="216"/>
      <c r="BD67" s="216"/>
      <c r="BE67" s="216"/>
      <c r="BF67" s="216"/>
      <c r="BG67" s="209"/>
      <c r="BH67" s="209"/>
      <c r="BI67" s="209"/>
      <c r="BJ67" s="209"/>
      <c r="BK67" s="209"/>
      <c r="BL67" s="209"/>
      <c r="BM67" s="209"/>
      <c r="BN67" s="209"/>
      <c r="BO67" s="210"/>
    </row>
    <row r="68" spans="1:67" ht="11.1" customHeight="1">
      <c r="A68" s="183" t="s">
        <v>98</v>
      </c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237"/>
      <c r="AH68" s="254"/>
      <c r="AI68" s="255"/>
      <c r="AJ68" s="255"/>
      <c r="AK68" s="255"/>
      <c r="AL68" s="214">
        <v>228</v>
      </c>
      <c r="AM68" s="214"/>
      <c r="AN68" s="214"/>
      <c r="AO68" s="214"/>
      <c r="AP68" s="256"/>
      <c r="AQ68" s="256"/>
      <c r="AR68" s="256"/>
      <c r="AS68" s="256"/>
      <c r="AT68" s="256"/>
      <c r="AU68" s="256"/>
      <c r="AV68" s="256"/>
      <c r="AW68" s="256"/>
      <c r="AX68" s="256"/>
      <c r="AY68" s="216"/>
      <c r="AZ68" s="216"/>
      <c r="BA68" s="216"/>
      <c r="BB68" s="216"/>
      <c r="BC68" s="216"/>
      <c r="BD68" s="216"/>
      <c r="BE68" s="216"/>
      <c r="BF68" s="216"/>
      <c r="BG68" s="252"/>
      <c r="BH68" s="252"/>
      <c r="BI68" s="252"/>
      <c r="BJ68" s="252"/>
      <c r="BK68" s="252"/>
      <c r="BL68" s="252"/>
      <c r="BM68" s="252"/>
      <c r="BN68" s="252"/>
      <c r="BO68" s="253"/>
    </row>
    <row r="69" spans="1:67" ht="22.5" customHeight="1">
      <c r="A69" s="183" t="s">
        <v>99</v>
      </c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237"/>
      <c r="AH69" s="254"/>
      <c r="AI69" s="255"/>
      <c r="AJ69" s="255"/>
      <c r="AK69" s="255"/>
      <c r="AL69" s="214">
        <v>229</v>
      </c>
      <c r="AM69" s="214"/>
      <c r="AN69" s="214"/>
      <c r="AO69" s="214"/>
      <c r="AP69" s="256"/>
      <c r="AQ69" s="256"/>
      <c r="AR69" s="256"/>
      <c r="AS69" s="256"/>
      <c r="AT69" s="256"/>
      <c r="AU69" s="256"/>
      <c r="AV69" s="256"/>
      <c r="AW69" s="256"/>
      <c r="AX69" s="256"/>
      <c r="AY69" s="216"/>
      <c r="AZ69" s="216"/>
      <c r="BA69" s="216"/>
      <c r="BB69" s="216"/>
      <c r="BC69" s="216"/>
      <c r="BD69" s="216"/>
      <c r="BE69" s="216"/>
      <c r="BF69" s="216"/>
      <c r="BG69" s="252"/>
      <c r="BH69" s="252"/>
      <c r="BI69" s="252"/>
      <c r="BJ69" s="252"/>
      <c r="BK69" s="252"/>
      <c r="BL69" s="252"/>
      <c r="BM69" s="252"/>
      <c r="BN69" s="252"/>
      <c r="BO69" s="253"/>
    </row>
    <row r="70" spans="1:67" ht="22.5" customHeight="1">
      <c r="A70" s="246" t="s">
        <v>239</v>
      </c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237"/>
      <c r="AH70" s="264"/>
      <c r="AI70" s="232"/>
      <c r="AJ70" s="232"/>
      <c r="AK70" s="233"/>
      <c r="AL70" s="231">
        <v>231</v>
      </c>
      <c r="AM70" s="232"/>
      <c r="AN70" s="232"/>
      <c r="AO70" s="233"/>
      <c r="AP70" s="256"/>
      <c r="AQ70" s="256"/>
      <c r="AR70" s="256"/>
      <c r="AS70" s="256"/>
      <c r="AT70" s="256"/>
      <c r="AU70" s="256"/>
      <c r="AV70" s="256"/>
      <c r="AW70" s="256"/>
      <c r="AX70" s="256"/>
      <c r="AY70" s="234"/>
      <c r="AZ70" s="235"/>
      <c r="BA70" s="235"/>
      <c r="BB70" s="235"/>
      <c r="BC70" s="235"/>
      <c r="BD70" s="235"/>
      <c r="BE70" s="235"/>
      <c r="BF70" s="236"/>
      <c r="BG70" s="268"/>
      <c r="BH70" s="269"/>
      <c r="BI70" s="269"/>
      <c r="BJ70" s="269"/>
      <c r="BK70" s="269"/>
      <c r="BL70" s="269"/>
      <c r="BM70" s="269"/>
      <c r="BN70" s="269"/>
      <c r="BO70" s="270"/>
    </row>
    <row r="71" spans="1:67" ht="21.75" customHeight="1">
      <c r="A71" s="278" t="s">
        <v>100</v>
      </c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8"/>
      <c r="U71" s="238"/>
      <c r="V71" s="238"/>
      <c r="W71" s="238"/>
      <c r="X71" s="238"/>
      <c r="Y71" s="238"/>
      <c r="Z71" s="238"/>
      <c r="AA71" s="238"/>
      <c r="AB71" s="238"/>
      <c r="AC71" s="238"/>
      <c r="AD71" s="238"/>
      <c r="AE71" s="238"/>
      <c r="AF71" s="238"/>
      <c r="AG71" s="238"/>
      <c r="AH71" s="254"/>
      <c r="AI71" s="255"/>
      <c r="AJ71" s="255"/>
      <c r="AK71" s="255"/>
      <c r="AL71" s="214">
        <v>241</v>
      </c>
      <c r="AM71" s="214"/>
      <c r="AN71" s="214"/>
      <c r="AO71" s="214"/>
      <c r="AP71" s="256"/>
      <c r="AQ71" s="256"/>
      <c r="AR71" s="256"/>
      <c r="AS71" s="256"/>
      <c r="AT71" s="256"/>
      <c r="AU71" s="256"/>
      <c r="AV71" s="256"/>
      <c r="AW71" s="256"/>
      <c r="AX71" s="256"/>
      <c r="AY71" s="216">
        <v>0</v>
      </c>
      <c r="AZ71" s="216"/>
      <c r="BA71" s="216"/>
      <c r="BB71" s="216"/>
      <c r="BC71" s="216"/>
      <c r="BD71" s="216"/>
      <c r="BE71" s="216"/>
      <c r="BF71" s="216"/>
      <c r="BG71" s="209">
        <v>0</v>
      </c>
      <c r="BH71" s="209"/>
      <c r="BI71" s="209"/>
      <c r="BJ71" s="209"/>
      <c r="BK71" s="209"/>
      <c r="BL71" s="209"/>
      <c r="BM71" s="209"/>
      <c r="BN71" s="209"/>
      <c r="BO71" s="210"/>
    </row>
    <row r="72" spans="1:67" ht="21" customHeight="1">
      <c r="A72" s="246" t="s">
        <v>101</v>
      </c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237"/>
      <c r="AH72" s="275"/>
      <c r="AI72" s="276"/>
      <c r="AJ72" s="276"/>
      <c r="AK72" s="276"/>
      <c r="AL72" s="277">
        <v>242</v>
      </c>
      <c r="AM72" s="277"/>
      <c r="AN72" s="277"/>
      <c r="AO72" s="277"/>
      <c r="AP72" s="256"/>
      <c r="AQ72" s="256"/>
      <c r="AR72" s="256"/>
      <c r="AS72" s="256"/>
      <c r="AT72" s="256"/>
      <c r="AU72" s="256"/>
      <c r="AV72" s="256"/>
      <c r="AW72" s="256"/>
      <c r="AX72" s="256"/>
      <c r="AY72" s="263">
        <v>0</v>
      </c>
      <c r="AZ72" s="263"/>
      <c r="BA72" s="263"/>
      <c r="BB72" s="263"/>
      <c r="BC72" s="263"/>
      <c r="BD72" s="263"/>
      <c r="BE72" s="263"/>
      <c r="BF72" s="263"/>
      <c r="BG72" s="247">
        <v>0</v>
      </c>
      <c r="BH72" s="247"/>
      <c r="BI72" s="247"/>
      <c r="BJ72" s="247"/>
      <c r="BK72" s="247"/>
      <c r="BL72" s="247"/>
      <c r="BM72" s="247"/>
      <c r="BN72" s="247"/>
      <c r="BO72" s="248"/>
    </row>
    <row r="73" spans="1:67" s="1" customFormat="1" ht="21" customHeight="1">
      <c r="A73" s="246" t="s">
        <v>102</v>
      </c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237"/>
      <c r="AH73" s="279"/>
      <c r="AI73" s="171"/>
      <c r="AJ73" s="171"/>
      <c r="AK73" s="171"/>
      <c r="AL73" s="171">
        <v>244</v>
      </c>
      <c r="AM73" s="171"/>
      <c r="AN73" s="171"/>
      <c r="AO73" s="171"/>
      <c r="AP73" s="256"/>
      <c r="AQ73" s="256"/>
      <c r="AR73" s="256"/>
      <c r="AS73" s="256"/>
      <c r="AT73" s="256"/>
      <c r="AU73" s="256"/>
      <c r="AV73" s="256"/>
      <c r="AW73" s="256"/>
      <c r="AX73" s="256"/>
      <c r="AY73" s="262">
        <v>0</v>
      </c>
      <c r="AZ73" s="262"/>
      <c r="BA73" s="262"/>
      <c r="BB73" s="262"/>
      <c r="BC73" s="262"/>
      <c r="BD73" s="262"/>
      <c r="BE73" s="262"/>
      <c r="BF73" s="262"/>
      <c r="BG73" s="181">
        <v>0</v>
      </c>
      <c r="BH73" s="181"/>
      <c r="BI73" s="181"/>
      <c r="BJ73" s="181"/>
      <c r="BK73" s="181"/>
      <c r="BL73" s="181"/>
      <c r="BM73" s="181"/>
      <c r="BN73" s="181"/>
      <c r="BO73" s="182"/>
    </row>
    <row r="74" spans="1:67" s="1" customFormat="1" ht="33" customHeight="1">
      <c r="A74" s="246" t="s">
        <v>103</v>
      </c>
      <c r="B74" s="273"/>
      <c r="C74" s="273"/>
      <c r="D74" s="273"/>
      <c r="E74" s="273"/>
      <c r="F74" s="273"/>
      <c r="G74" s="273"/>
      <c r="H74" s="273"/>
      <c r="I74" s="273"/>
      <c r="J74" s="273"/>
      <c r="K74" s="273"/>
      <c r="L74" s="273"/>
      <c r="M74" s="273"/>
      <c r="N74" s="273"/>
      <c r="O74" s="273"/>
      <c r="P74" s="273"/>
      <c r="Q74" s="273"/>
      <c r="R74" s="273"/>
      <c r="S74" s="273"/>
      <c r="T74" s="273"/>
      <c r="U74" s="273"/>
      <c r="V74" s="273"/>
      <c r="W74" s="273"/>
      <c r="X74" s="273"/>
      <c r="Y74" s="273"/>
      <c r="Z74" s="273"/>
      <c r="AA74" s="273"/>
      <c r="AB74" s="273"/>
      <c r="AC74" s="273"/>
      <c r="AD74" s="273"/>
      <c r="AE74" s="273"/>
      <c r="AF74" s="273"/>
      <c r="AG74" s="274"/>
      <c r="AH74" s="383"/>
      <c r="AI74" s="384"/>
      <c r="AJ74" s="384"/>
      <c r="AK74" s="384"/>
      <c r="AL74" s="384">
        <v>245</v>
      </c>
      <c r="AM74" s="384"/>
      <c r="AN74" s="384"/>
      <c r="AO74" s="384"/>
      <c r="AP74" s="256"/>
      <c r="AQ74" s="256"/>
      <c r="AR74" s="256"/>
      <c r="AS74" s="256"/>
      <c r="AT74" s="256"/>
      <c r="AU74" s="256"/>
      <c r="AV74" s="256"/>
      <c r="AW74" s="256"/>
      <c r="AX74" s="256"/>
      <c r="AY74" s="271">
        <v>0</v>
      </c>
      <c r="AZ74" s="271"/>
      <c r="BA74" s="271"/>
      <c r="BB74" s="271"/>
      <c r="BC74" s="271"/>
      <c r="BD74" s="271"/>
      <c r="BE74" s="271"/>
      <c r="BF74" s="271"/>
      <c r="BG74" s="272">
        <v>0</v>
      </c>
      <c r="BH74" s="272"/>
      <c r="BI74" s="272"/>
      <c r="BJ74" s="272"/>
      <c r="BK74" s="272"/>
      <c r="BL74" s="272"/>
      <c r="BM74" s="272"/>
      <c r="BN74" s="272"/>
      <c r="BO74" s="385"/>
    </row>
    <row r="75" spans="1:67" ht="23.25" customHeight="1">
      <c r="A75" s="386" t="s">
        <v>104</v>
      </c>
      <c r="B75" s="387"/>
      <c r="C75" s="387"/>
      <c r="D75" s="387"/>
      <c r="E75" s="387"/>
      <c r="F75" s="387"/>
      <c r="G75" s="387"/>
      <c r="H75" s="387"/>
      <c r="I75" s="387"/>
      <c r="J75" s="387"/>
      <c r="K75" s="387"/>
      <c r="L75" s="387"/>
      <c r="M75" s="387"/>
      <c r="N75" s="387"/>
      <c r="O75" s="387"/>
      <c r="P75" s="387"/>
      <c r="Q75" s="387"/>
      <c r="R75" s="387"/>
      <c r="S75" s="387"/>
      <c r="T75" s="387"/>
      <c r="U75" s="387"/>
      <c r="V75" s="387"/>
      <c r="W75" s="387"/>
      <c r="X75" s="387"/>
      <c r="Y75" s="387"/>
      <c r="Z75" s="387"/>
      <c r="AA75" s="387"/>
      <c r="AB75" s="387"/>
      <c r="AC75" s="387"/>
      <c r="AD75" s="387"/>
      <c r="AE75" s="387"/>
      <c r="AF75" s="387"/>
      <c r="AG75" s="387"/>
      <c r="AH75" s="384"/>
      <c r="AI75" s="384"/>
      <c r="AJ75" s="384"/>
      <c r="AK75" s="384"/>
      <c r="AL75" s="384">
        <v>246</v>
      </c>
      <c r="AM75" s="384"/>
      <c r="AN75" s="384"/>
      <c r="AO75" s="384"/>
      <c r="AP75" s="256"/>
      <c r="AQ75" s="256"/>
      <c r="AR75" s="256"/>
      <c r="AS75" s="256"/>
      <c r="AT75" s="256"/>
      <c r="AU75" s="256"/>
      <c r="AV75" s="256"/>
      <c r="AW75" s="256"/>
      <c r="AX75" s="256"/>
      <c r="AY75" s="271">
        <v>0</v>
      </c>
      <c r="AZ75" s="271"/>
      <c r="BA75" s="271"/>
      <c r="BB75" s="271"/>
      <c r="BC75" s="271"/>
      <c r="BD75" s="271"/>
      <c r="BE75" s="271"/>
      <c r="BF75" s="271"/>
      <c r="BG75" s="272">
        <v>0</v>
      </c>
      <c r="BH75" s="272"/>
      <c r="BI75" s="272"/>
      <c r="BJ75" s="272"/>
      <c r="BK75" s="272"/>
      <c r="BL75" s="272"/>
      <c r="BM75" s="272"/>
      <c r="BN75" s="272"/>
      <c r="BO75" s="272"/>
    </row>
    <row r="76" spans="1:67" ht="23.25" customHeight="1">
      <c r="A76" s="172" t="s">
        <v>186</v>
      </c>
      <c r="B76" s="172"/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1"/>
      <c r="AI76" s="171"/>
      <c r="AJ76" s="171"/>
      <c r="AK76" s="171"/>
      <c r="AL76" s="171">
        <v>251</v>
      </c>
      <c r="AM76" s="171"/>
      <c r="AN76" s="171"/>
      <c r="AO76" s="171"/>
      <c r="AP76" s="256"/>
      <c r="AQ76" s="256"/>
      <c r="AR76" s="256"/>
      <c r="AS76" s="256"/>
      <c r="AT76" s="256"/>
      <c r="AU76" s="256"/>
      <c r="AV76" s="256"/>
      <c r="AW76" s="256"/>
      <c r="AX76" s="256"/>
      <c r="AY76" s="173"/>
      <c r="AZ76" s="173"/>
      <c r="BA76" s="173"/>
      <c r="BB76" s="173"/>
      <c r="BC76" s="173"/>
      <c r="BD76" s="173"/>
      <c r="BE76" s="173"/>
      <c r="BF76" s="173"/>
      <c r="BG76" s="174"/>
      <c r="BH76" s="174"/>
      <c r="BI76" s="174"/>
      <c r="BJ76" s="174"/>
      <c r="BK76" s="174"/>
      <c r="BL76" s="174"/>
      <c r="BM76" s="174"/>
      <c r="BN76" s="174"/>
      <c r="BO76" s="174"/>
    </row>
    <row r="77" spans="1:67" ht="23.25" customHeight="1">
      <c r="A77" s="380" t="s">
        <v>240</v>
      </c>
      <c r="B77" s="381"/>
      <c r="C77" s="381"/>
      <c r="D77" s="381"/>
      <c r="E77" s="381"/>
      <c r="F77" s="381"/>
      <c r="G77" s="381"/>
      <c r="H77" s="381"/>
      <c r="I77" s="381"/>
      <c r="J77" s="381"/>
      <c r="K77" s="381"/>
      <c r="L77" s="381"/>
      <c r="M77" s="381"/>
      <c r="N77" s="381"/>
      <c r="O77" s="381"/>
      <c r="P77" s="381"/>
      <c r="Q77" s="381"/>
      <c r="R77" s="381"/>
      <c r="S77" s="381"/>
      <c r="T77" s="381"/>
      <c r="U77" s="381"/>
      <c r="V77" s="381"/>
      <c r="W77" s="381"/>
      <c r="X77" s="381"/>
      <c r="Y77" s="381"/>
      <c r="Z77" s="381"/>
      <c r="AA77" s="381"/>
      <c r="AB77" s="381"/>
      <c r="AC77" s="381"/>
      <c r="AD77" s="381"/>
      <c r="AE77" s="381"/>
      <c r="AF77" s="381"/>
      <c r="AG77" s="382"/>
      <c r="AH77" s="171"/>
      <c r="AI77" s="171"/>
      <c r="AJ77" s="171"/>
      <c r="AK77" s="171"/>
      <c r="AL77" s="171">
        <v>254</v>
      </c>
      <c r="AM77" s="171"/>
      <c r="AN77" s="171"/>
      <c r="AO77" s="171"/>
      <c r="AP77" s="256"/>
      <c r="AQ77" s="256"/>
      <c r="AR77" s="256"/>
      <c r="AS77" s="256"/>
      <c r="AT77" s="256"/>
      <c r="AU77" s="256"/>
      <c r="AV77" s="256"/>
      <c r="AW77" s="256"/>
      <c r="AX77" s="256"/>
      <c r="AY77" s="173"/>
      <c r="AZ77" s="173"/>
      <c r="BA77" s="173"/>
      <c r="BB77" s="173"/>
      <c r="BC77" s="173"/>
      <c r="BD77" s="173"/>
      <c r="BE77" s="173"/>
      <c r="BF77" s="173"/>
      <c r="BG77" s="174"/>
      <c r="BH77" s="174"/>
      <c r="BI77" s="174"/>
      <c r="BJ77" s="174"/>
      <c r="BK77" s="174"/>
      <c r="BL77" s="174"/>
      <c r="BM77" s="174"/>
      <c r="BN77" s="174"/>
      <c r="BO77" s="174"/>
    </row>
    <row r="78" spans="1:67" ht="10.5" customHeight="1">
      <c r="A78" s="278" t="s">
        <v>105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  <c r="L78" s="280"/>
      <c r="M78" s="280"/>
      <c r="N78" s="280"/>
      <c r="O78" s="280"/>
      <c r="P78" s="280"/>
      <c r="Q78" s="280"/>
      <c r="R78" s="280"/>
      <c r="S78" s="280"/>
      <c r="T78" s="280"/>
      <c r="U78" s="280"/>
      <c r="V78" s="280"/>
      <c r="W78" s="280"/>
      <c r="X78" s="280"/>
      <c r="Y78" s="280"/>
      <c r="Z78" s="280"/>
      <c r="AA78" s="280"/>
      <c r="AB78" s="280"/>
      <c r="AC78" s="280"/>
      <c r="AD78" s="280"/>
      <c r="AE78" s="280"/>
      <c r="AF78" s="280"/>
      <c r="AG78" s="281"/>
      <c r="AH78" s="260"/>
      <c r="AI78" s="260"/>
      <c r="AJ78" s="260"/>
      <c r="AK78" s="260"/>
      <c r="AL78" s="241">
        <v>262</v>
      </c>
      <c r="AM78" s="241"/>
      <c r="AN78" s="241"/>
      <c r="AO78" s="241"/>
      <c r="AP78" s="256"/>
      <c r="AQ78" s="256"/>
      <c r="AR78" s="256"/>
      <c r="AS78" s="256"/>
      <c r="AT78" s="256"/>
      <c r="AU78" s="256"/>
      <c r="AV78" s="256"/>
      <c r="AW78" s="256"/>
      <c r="AX78" s="256"/>
      <c r="AY78" s="216">
        <v>0</v>
      </c>
      <c r="AZ78" s="216"/>
      <c r="BA78" s="216"/>
      <c r="BB78" s="216"/>
      <c r="BC78" s="216"/>
      <c r="BD78" s="216"/>
      <c r="BE78" s="216"/>
      <c r="BF78" s="216"/>
      <c r="BG78" s="209">
        <v>0</v>
      </c>
      <c r="BH78" s="209"/>
      <c r="BI78" s="209"/>
      <c r="BJ78" s="209"/>
      <c r="BK78" s="209"/>
      <c r="BL78" s="209"/>
      <c r="BM78" s="209"/>
      <c r="BN78" s="209"/>
      <c r="BO78" s="209"/>
    </row>
    <row r="79" spans="1:67" ht="10.5" customHeight="1">
      <c r="A79" s="246" t="s">
        <v>157</v>
      </c>
      <c r="B79" s="273"/>
      <c r="C79" s="273"/>
      <c r="D79" s="273"/>
      <c r="E79" s="273"/>
      <c r="F79" s="273"/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273"/>
      <c r="R79" s="273"/>
      <c r="S79" s="273"/>
      <c r="T79" s="273"/>
      <c r="U79" s="273"/>
      <c r="V79" s="273"/>
      <c r="W79" s="273"/>
      <c r="X79" s="273"/>
      <c r="Y79" s="273"/>
      <c r="Z79" s="273"/>
      <c r="AA79" s="273"/>
      <c r="AB79" s="273"/>
      <c r="AC79" s="273"/>
      <c r="AD79" s="273"/>
      <c r="AE79" s="273"/>
      <c r="AF79" s="273"/>
      <c r="AG79" s="283"/>
      <c r="AH79" s="284"/>
      <c r="AI79" s="232"/>
      <c r="AJ79" s="232"/>
      <c r="AK79" s="233"/>
      <c r="AL79" s="231">
        <v>263</v>
      </c>
      <c r="AM79" s="232"/>
      <c r="AN79" s="232"/>
      <c r="AO79" s="233"/>
      <c r="AP79" s="256"/>
      <c r="AQ79" s="256"/>
      <c r="AR79" s="256"/>
      <c r="AS79" s="256"/>
      <c r="AT79" s="256"/>
      <c r="AU79" s="256"/>
      <c r="AV79" s="256"/>
      <c r="AW79" s="256"/>
      <c r="AX79" s="256"/>
      <c r="AY79" s="234"/>
      <c r="AZ79" s="235"/>
      <c r="BA79" s="235"/>
      <c r="BB79" s="235"/>
      <c r="BC79" s="235"/>
      <c r="BD79" s="235"/>
      <c r="BE79" s="235"/>
      <c r="BF79" s="236"/>
      <c r="BG79" s="225"/>
      <c r="BH79" s="226"/>
      <c r="BI79" s="226"/>
      <c r="BJ79" s="226"/>
      <c r="BK79" s="226"/>
      <c r="BL79" s="226"/>
      <c r="BM79" s="226"/>
      <c r="BN79" s="226"/>
      <c r="BO79" s="285"/>
    </row>
    <row r="80" spans="1:67" ht="21.95" customHeight="1">
      <c r="A80" s="246" t="s">
        <v>106</v>
      </c>
      <c r="B80" s="184"/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  <c r="AF80" s="184"/>
      <c r="AG80" s="282"/>
      <c r="AH80" s="255"/>
      <c r="AI80" s="255"/>
      <c r="AJ80" s="255"/>
      <c r="AK80" s="255"/>
      <c r="AL80" s="214">
        <v>264</v>
      </c>
      <c r="AM80" s="214"/>
      <c r="AN80" s="214"/>
      <c r="AO80" s="214"/>
      <c r="AP80" s="256"/>
      <c r="AQ80" s="256"/>
      <c r="AR80" s="256"/>
      <c r="AS80" s="256"/>
      <c r="AT80" s="256"/>
      <c r="AU80" s="256"/>
      <c r="AV80" s="256"/>
      <c r="AW80" s="256"/>
      <c r="AX80" s="256"/>
      <c r="AY80" s="216">
        <v>0</v>
      </c>
      <c r="AZ80" s="216"/>
      <c r="BA80" s="216"/>
      <c r="BB80" s="216"/>
      <c r="BC80" s="216"/>
      <c r="BD80" s="216"/>
      <c r="BE80" s="216"/>
      <c r="BF80" s="216"/>
      <c r="BG80" s="209">
        <v>0</v>
      </c>
      <c r="BH80" s="209"/>
      <c r="BI80" s="209"/>
      <c r="BJ80" s="209"/>
      <c r="BK80" s="209"/>
      <c r="BL80" s="209"/>
      <c r="BM80" s="209"/>
      <c r="BN80" s="209"/>
      <c r="BO80" s="209"/>
    </row>
    <row r="81" spans="1:67" ht="21.95" customHeight="1">
      <c r="A81" s="246" t="s">
        <v>232</v>
      </c>
      <c r="B81" s="273"/>
      <c r="C81" s="273"/>
      <c r="D81" s="273"/>
      <c r="E81" s="273"/>
      <c r="F81" s="273"/>
      <c r="G81" s="273"/>
      <c r="H81" s="273"/>
      <c r="I81" s="273"/>
      <c r="J81" s="273"/>
      <c r="K81" s="273"/>
      <c r="L81" s="273"/>
      <c r="M81" s="273"/>
      <c r="N81" s="273"/>
      <c r="O81" s="273"/>
      <c r="P81" s="273"/>
      <c r="Q81" s="273"/>
      <c r="R81" s="273"/>
      <c r="S81" s="273"/>
      <c r="T81" s="273"/>
      <c r="U81" s="273"/>
      <c r="V81" s="273"/>
      <c r="W81" s="273"/>
      <c r="X81" s="273"/>
      <c r="Y81" s="273"/>
      <c r="Z81" s="273"/>
      <c r="AA81" s="273"/>
      <c r="AB81" s="273"/>
      <c r="AC81" s="273"/>
      <c r="AD81" s="273"/>
      <c r="AE81" s="273"/>
      <c r="AF81" s="273"/>
      <c r="AG81" s="283"/>
      <c r="AH81" s="284"/>
      <c r="AI81" s="232"/>
      <c r="AJ81" s="232"/>
      <c r="AK81" s="233"/>
      <c r="AL81" s="231">
        <v>265</v>
      </c>
      <c r="AM81" s="232"/>
      <c r="AN81" s="232"/>
      <c r="AO81" s="233"/>
      <c r="AP81" s="256"/>
      <c r="AQ81" s="256"/>
      <c r="AR81" s="256"/>
      <c r="AS81" s="256"/>
      <c r="AT81" s="256"/>
      <c r="AU81" s="256"/>
      <c r="AV81" s="256"/>
      <c r="AW81" s="256"/>
      <c r="AX81" s="256"/>
      <c r="AY81" s="234"/>
      <c r="AZ81" s="235"/>
      <c r="BA81" s="235"/>
      <c r="BB81" s="235"/>
      <c r="BC81" s="235"/>
      <c r="BD81" s="235"/>
      <c r="BE81" s="235"/>
      <c r="BF81" s="236"/>
      <c r="BG81" s="225"/>
      <c r="BH81" s="226"/>
      <c r="BI81" s="226"/>
      <c r="BJ81" s="226"/>
      <c r="BK81" s="226"/>
      <c r="BL81" s="226"/>
      <c r="BM81" s="226"/>
      <c r="BN81" s="226"/>
      <c r="BO81" s="285"/>
    </row>
    <row r="82" spans="1:67" ht="10.5" customHeight="1">
      <c r="A82" s="278" t="s">
        <v>107</v>
      </c>
      <c r="B82" s="238"/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8"/>
      <c r="AG82" s="238"/>
      <c r="AH82" s="255"/>
      <c r="AI82" s="255"/>
      <c r="AJ82" s="255"/>
      <c r="AK82" s="255"/>
      <c r="AL82" s="214">
        <v>266</v>
      </c>
      <c r="AM82" s="214"/>
      <c r="AN82" s="214"/>
      <c r="AO82" s="214"/>
      <c r="AP82" s="256"/>
      <c r="AQ82" s="256"/>
      <c r="AR82" s="256"/>
      <c r="AS82" s="256"/>
      <c r="AT82" s="256"/>
      <c r="AU82" s="256"/>
      <c r="AV82" s="256"/>
      <c r="AW82" s="256"/>
      <c r="AX82" s="256"/>
      <c r="AY82" s="216">
        <v>0</v>
      </c>
      <c r="AZ82" s="216"/>
      <c r="BA82" s="216"/>
      <c r="BB82" s="216"/>
      <c r="BC82" s="216"/>
      <c r="BD82" s="216"/>
      <c r="BE82" s="216"/>
      <c r="BF82" s="216"/>
      <c r="BG82" s="209">
        <v>0</v>
      </c>
      <c r="BH82" s="209"/>
      <c r="BI82" s="209"/>
      <c r="BJ82" s="209"/>
      <c r="BK82" s="209"/>
      <c r="BL82" s="209"/>
      <c r="BM82" s="209"/>
      <c r="BN82" s="209"/>
      <c r="BO82" s="209"/>
    </row>
    <row r="83" spans="1:67" ht="10.5" customHeight="1">
      <c r="A83" s="246" t="s">
        <v>108</v>
      </c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282"/>
      <c r="AH83" s="260"/>
      <c r="AI83" s="260"/>
      <c r="AJ83" s="260"/>
      <c r="AK83" s="260"/>
      <c r="AL83" s="241">
        <v>271</v>
      </c>
      <c r="AM83" s="241"/>
      <c r="AN83" s="241"/>
      <c r="AO83" s="241"/>
      <c r="AP83" s="256"/>
      <c r="AQ83" s="256"/>
      <c r="AR83" s="256"/>
      <c r="AS83" s="256"/>
      <c r="AT83" s="256"/>
      <c r="AU83" s="256"/>
      <c r="AV83" s="256"/>
      <c r="AW83" s="256"/>
      <c r="AX83" s="256"/>
      <c r="AY83" s="216">
        <v>0</v>
      </c>
      <c r="AZ83" s="216"/>
      <c r="BA83" s="216"/>
      <c r="BB83" s="216"/>
      <c r="BC83" s="216"/>
      <c r="BD83" s="216"/>
      <c r="BE83" s="216"/>
      <c r="BF83" s="216"/>
      <c r="BG83" s="209">
        <v>0</v>
      </c>
      <c r="BH83" s="209"/>
      <c r="BI83" s="209"/>
      <c r="BJ83" s="209"/>
      <c r="BK83" s="209"/>
      <c r="BL83" s="209"/>
      <c r="BM83" s="209"/>
      <c r="BN83" s="209"/>
      <c r="BO83" s="209"/>
    </row>
    <row r="84" spans="1:67" ht="10.5" customHeight="1">
      <c r="A84" s="246" t="s">
        <v>109</v>
      </c>
      <c r="B84" s="184"/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282"/>
      <c r="AH84" s="255"/>
      <c r="AI84" s="255"/>
      <c r="AJ84" s="255"/>
      <c r="AK84" s="255"/>
      <c r="AL84" s="214">
        <v>272</v>
      </c>
      <c r="AM84" s="214"/>
      <c r="AN84" s="214"/>
      <c r="AO84" s="214"/>
      <c r="AP84" s="256"/>
      <c r="AQ84" s="256"/>
      <c r="AR84" s="256"/>
      <c r="AS84" s="256"/>
      <c r="AT84" s="256"/>
      <c r="AU84" s="256"/>
      <c r="AV84" s="256"/>
      <c r="AW84" s="256"/>
      <c r="AX84" s="256"/>
      <c r="AY84" s="216">
        <v>0</v>
      </c>
      <c r="AZ84" s="216"/>
      <c r="BA84" s="216"/>
      <c r="BB84" s="216"/>
      <c r="BC84" s="216"/>
      <c r="BD84" s="216"/>
      <c r="BE84" s="216"/>
      <c r="BF84" s="216"/>
      <c r="BG84" s="209">
        <v>0</v>
      </c>
      <c r="BH84" s="209"/>
      <c r="BI84" s="209"/>
      <c r="BJ84" s="209"/>
      <c r="BK84" s="209"/>
      <c r="BL84" s="209"/>
      <c r="BM84" s="209"/>
      <c r="BN84" s="209"/>
      <c r="BO84" s="209"/>
    </row>
    <row r="85" spans="1:67" s="1" customFormat="1" ht="11.1" customHeight="1">
      <c r="A85" s="246" t="s">
        <v>110</v>
      </c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282"/>
      <c r="AH85" s="255"/>
      <c r="AI85" s="255"/>
      <c r="AJ85" s="255"/>
      <c r="AK85" s="255"/>
      <c r="AL85" s="214">
        <v>273</v>
      </c>
      <c r="AM85" s="214"/>
      <c r="AN85" s="214"/>
      <c r="AO85" s="214"/>
      <c r="AP85" s="256"/>
      <c r="AQ85" s="256"/>
      <c r="AR85" s="256"/>
      <c r="AS85" s="256"/>
      <c r="AT85" s="256"/>
      <c r="AU85" s="256"/>
      <c r="AV85" s="256"/>
      <c r="AW85" s="256"/>
      <c r="AX85" s="256"/>
      <c r="AY85" s="216">
        <v>0</v>
      </c>
      <c r="AZ85" s="216"/>
      <c r="BA85" s="216"/>
      <c r="BB85" s="216"/>
      <c r="BC85" s="216"/>
      <c r="BD85" s="216"/>
      <c r="BE85" s="216"/>
      <c r="BF85" s="216"/>
      <c r="BG85" s="209">
        <v>0</v>
      </c>
      <c r="BH85" s="209"/>
      <c r="BI85" s="209"/>
      <c r="BJ85" s="209"/>
      <c r="BK85" s="209"/>
      <c r="BL85" s="209"/>
      <c r="BM85" s="209"/>
      <c r="BN85" s="209"/>
      <c r="BO85" s="209"/>
    </row>
    <row r="86" spans="1:67" ht="10.5" customHeight="1">
      <c r="A86" s="278" t="s">
        <v>111</v>
      </c>
      <c r="B86" s="238"/>
      <c r="C86" s="238"/>
      <c r="D86" s="238"/>
      <c r="E86" s="238"/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8"/>
      <c r="AG86" s="238"/>
      <c r="AH86" s="255"/>
      <c r="AI86" s="255"/>
      <c r="AJ86" s="255"/>
      <c r="AK86" s="255"/>
      <c r="AL86" s="214">
        <v>274</v>
      </c>
      <c r="AM86" s="214"/>
      <c r="AN86" s="214"/>
      <c r="AO86" s="214"/>
      <c r="AP86" s="256"/>
      <c r="AQ86" s="256"/>
      <c r="AR86" s="256"/>
      <c r="AS86" s="256"/>
      <c r="AT86" s="256"/>
      <c r="AU86" s="256"/>
      <c r="AV86" s="256"/>
      <c r="AW86" s="256"/>
      <c r="AX86" s="256"/>
      <c r="AY86" s="216">
        <v>0</v>
      </c>
      <c r="AZ86" s="216"/>
      <c r="BA86" s="216"/>
      <c r="BB86" s="216"/>
      <c r="BC86" s="216"/>
      <c r="BD86" s="216"/>
      <c r="BE86" s="216"/>
      <c r="BF86" s="216"/>
      <c r="BG86" s="209">
        <v>0</v>
      </c>
      <c r="BH86" s="209"/>
      <c r="BI86" s="209"/>
      <c r="BJ86" s="209"/>
      <c r="BK86" s="209"/>
      <c r="BL86" s="209"/>
      <c r="BM86" s="209"/>
      <c r="BN86" s="209"/>
      <c r="BO86" s="209"/>
    </row>
    <row r="87" spans="1:67" ht="25.5" customHeight="1">
      <c r="A87" s="246" t="s">
        <v>112</v>
      </c>
      <c r="B87" s="184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282"/>
      <c r="AH87" s="260"/>
      <c r="AI87" s="260"/>
      <c r="AJ87" s="260"/>
      <c r="AK87" s="260"/>
      <c r="AL87" s="241">
        <v>281</v>
      </c>
      <c r="AM87" s="241"/>
      <c r="AN87" s="241"/>
      <c r="AO87" s="241"/>
      <c r="AP87" s="256"/>
      <c r="AQ87" s="256"/>
      <c r="AR87" s="256"/>
      <c r="AS87" s="256"/>
      <c r="AT87" s="256"/>
      <c r="AU87" s="256"/>
      <c r="AV87" s="256"/>
      <c r="AW87" s="256"/>
      <c r="AX87" s="256"/>
      <c r="AY87" s="216">
        <v>0</v>
      </c>
      <c r="AZ87" s="216"/>
      <c r="BA87" s="216"/>
      <c r="BB87" s="216"/>
      <c r="BC87" s="216"/>
      <c r="BD87" s="216"/>
      <c r="BE87" s="216"/>
      <c r="BF87" s="216"/>
      <c r="BG87" s="209">
        <v>0</v>
      </c>
      <c r="BH87" s="209"/>
      <c r="BI87" s="209"/>
      <c r="BJ87" s="209"/>
      <c r="BK87" s="209"/>
      <c r="BL87" s="209"/>
      <c r="BM87" s="209"/>
      <c r="BN87" s="209"/>
      <c r="BO87" s="209"/>
    </row>
    <row r="88" spans="1:67" ht="25.5" customHeight="1">
      <c r="A88" s="246" t="s">
        <v>163</v>
      </c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282"/>
      <c r="AH88" s="260"/>
      <c r="AI88" s="260"/>
      <c r="AJ88" s="260"/>
      <c r="AK88" s="260"/>
      <c r="AL88" s="241">
        <v>282</v>
      </c>
      <c r="AM88" s="241"/>
      <c r="AN88" s="241"/>
      <c r="AO88" s="241"/>
      <c r="AP88" s="256"/>
      <c r="AQ88" s="256"/>
      <c r="AR88" s="256"/>
      <c r="AS88" s="256"/>
      <c r="AT88" s="256"/>
      <c r="AU88" s="256"/>
      <c r="AV88" s="256"/>
      <c r="AW88" s="256"/>
      <c r="AX88" s="256"/>
      <c r="AY88" s="216"/>
      <c r="AZ88" s="216"/>
      <c r="BA88" s="216"/>
      <c r="BB88" s="216"/>
      <c r="BC88" s="216"/>
      <c r="BD88" s="216"/>
      <c r="BE88" s="216"/>
      <c r="BF88" s="216"/>
      <c r="BG88" s="209"/>
      <c r="BH88" s="209"/>
      <c r="BI88" s="209"/>
      <c r="BJ88" s="209"/>
      <c r="BK88" s="209"/>
      <c r="BL88" s="209"/>
      <c r="BM88" s="209"/>
      <c r="BN88" s="209"/>
      <c r="BO88" s="209"/>
    </row>
    <row r="89" spans="1:67" ht="25.5" customHeight="1">
      <c r="A89" s="246" t="s">
        <v>164</v>
      </c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282"/>
      <c r="AH89" s="260"/>
      <c r="AI89" s="260"/>
      <c r="AJ89" s="260"/>
      <c r="AK89" s="260"/>
      <c r="AL89" s="241">
        <v>284</v>
      </c>
      <c r="AM89" s="241"/>
      <c r="AN89" s="241"/>
      <c r="AO89" s="241"/>
      <c r="AP89" s="256"/>
      <c r="AQ89" s="256"/>
      <c r="AR89" s="256"/>
      <c r="AS89" s="256"/>
      <c r="AT89" s="256"/>
      <c r="AU89" s="256"/>
      <c r="AV89" s="256"/>
      <c r="AW89" s="256"/>
      <c r="AX89" s="256"/>
      <c r="AY89" s="216"/>
      <c r="AZ89" s="216"/>
      <c r="BA89" s="216"/>
      <c r="BB89" s="216"/>
      <c r="BC89" s="216"/>
      <c r="BD89" s="216"/>
      <c r="BE89" s="216"/>
      <c r="BF89" s="216"/>
      <c r="BG89" s="209"/>
      <c r="BH89" s="209"/>
      <c r="BI89" s="209"/>
      <c r="BJ89" s="209"/>
      <c r="BK89" s="209"/>
      <c r="BL89" s="209"/>
      <c r="BM89" s="209"/>
      <c r="BN89" s="209"/>
      <c r="BO89" s="209"/>
    </row>
    <row r="90" spans="1:67" ht="33" customHeight="1">
      <c r="A90" s="246" t="s">
        <v>165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282"/>
      <c r="AH90" s="260"/>
      <c r="AI90" s="260"/>
      <c r="AJ90" s="260"/>
      <c r="AK90" s="260"/>
      <c r="AL90" s="241">
        <v>285</v>
      </c>
      <c r="AM90" s="241"/>
      <c r="AN90" s="241"/>
      <c r="AO90" s="241"/>
      <c r="AP90" s="256"/>
      <c r="AQ90" s="256"/>
      <c r="AR90" s="256"/>
      <c r="AS90" s="256"/>
      <c r="AT90" s="256"/>
      <c r="AU90" s="256"/>
      <c r="AV90" s="256"/>
      <c r="AW90" s="256"/>
      <c r="AX90" s="256"/>
      <c r="AY90" s="216"/>
      <c r="AZ90" s="216"/>
      <c r="BA90" s="216"/>
      <c r="BB90" s="216"/>
      <c r="BC90" s="216"/>
      <c r="BD90" s="216"/>
      <c r="BE90" s="216"/>
      <c r="BF90" s="216"/>
      <c r="BG90" s="209"/>
      <c r="BH90" s="209"/>
      <c r="BI90" s="209"/>
      <c r="BJ90" s="209"/>
      <c r="BK90" s="209"/>
      <c r="BL90" s="209"/>
      <c r="BM90" s="209"/>
      <c r="BN90" s="209"/>
      <c r="BO90" s="209"/>
    </row>
    <row r="91" spans="1:67" ht="25.5" customHeight="1">
      <c r="A91" s="246" t="s">
        <v>166</v>
      </c>
      <c r="B91" s="184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282"/>
      <c r="AH91" s="260"/>
      <c r="AI91" s="260"/>
      <c r="AJ91" s="260"/>
      <c r="AK91" s="260"/>
      <c r="AL91" s="241">
        <v>286</v>
      </c>
      <c r="AM91" s="241"/>
      <c r="AN91" s="241"/>
      <c r="AO91" s="241"/>
      <c r="AP91" s="256"/>
      <c r="AQ91" s="256"/>
      <c r="AR91" s="256"/>
      <c r="AS91" s="256"/>
      <c r="AT91" s="256"/>
      <c r="AU91" s="256"/>
      <c r="AV91" s="256"/>
      <c r="AW91" s="256"/>
      <c r="AX91" s="256"/>
      <c r="AY91" s="216"/>
      <c r="AZ91" s="216"/>
      <c r="BA91" s="216"/>
      <c r="BB91" s="216"/>
      <c r="BC91" s="216"/>
      <c r="BD91" s="216"/>
      <c r="BE91" s="216"/>
      <c r="BF91" s="216"/>
      <c r="BG91" s="209"/>
      <c r="BH91" s="209"/>
      <c r="BI91" s="209"/>
      <c r="BJ91" s="209"/>
      <c r="BK91" s="209"/>
      <c r="BL91" s="209"/>
      <c r="BM91" s="209"/>
      <c r="BN91" s="209"/>
      <c r="BO91" s="209"/>
    </row>
    <row r="92" spans="1:67" s="1" customFormat="1" ht="11.1" customHeight="1">
      <c r="A92" s="298" t="s">
        <v>53</v>
      </c>
      <c r="B92" s="299"/>
      <c r="C92" s="299"/>
      <c r="D92" s="299"/>
      <c r="E92" s="299"/>
      <c r="F92" s="299"/>
      <c r="G92" s="299"/>
      <c r="H92" s="299"/>
      <c r="I92" s="299"/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300"/>
      <c r="AH92" s="294"/>
      <c r="AI92" s="294"/>
      <c r="AJ92" s="294"/>
      <c r="AK92" s="294"/>
      <c r="AL92" s="295">
        <v>291</v>
      </c>
      <c r="AM92" s="295"/>
      <c r="AN92" s="295"/>
      <c r="AO92" s="295"/>
      <c r="AP92" s="256"/>
      <c r="AQ92" s="256"/>
      <c r="AR92" s="256"/>
      <c r="AS92" s="256"/>
      <c r="AT92" s="256"/>
      <c r="AU92" s="256"/>
      <c r="AV92" s="256"/>
      <c r="AW92" s="256"/>
      <c r="AX92" s="256"/>
      <c r="AY92" s="216">
        <v>0</v>
      </c>
      <c r="AZ92" s="216"/>
      <c r="BA92" s="216"/>
      <c r="BB92" s="216"/>
      <c r="BC92" s="216"/>
      <c r="BD92" s="216"/>
      <c r="BE92" s="216"/>
      <c r="BF92" s="216"/>
      <c r="BG92" s="209">
        <v>0</v>
      </c>
      <c r="BH92" s="209"/>
      <c r="BI92" s="209"/>
      <c r="BJ92" s="209"/>
      <c r="BK92" s="209"/>
      <c r="BL92" s="209"/>
      <c r="BM92" s="209"/>
      <c r="BN92" s="209"/>
      <c r="BO92" s="209"/>
    </row>
    <row r="93" spans="1:67" s="1" customFormat="1" ht="21.75" customHeight="1">
      <c r="A93" s="298" t="s">
        <v>54</v>
      </c>
      <c r="B93" s="299"/>
      <c r="C93" s="299"/>
      <c r="D93" s="299"/>
      <c r="E93" s="299"/>
      <c r="F93" s="299"/>
      <c r="G93" s="299"/>
      <c r="H93" s="299"/>
      <c r="I93" s="299"/>
      <c r="J93" s="299"/>
      <c r="K93" s="299"/>
      <c r="L93" s="299"/>
      <c r="M93" s="299"/>
      <c r="N93" s="299"/>
      <c r="O93" s="299"/>
      <c r="P93" s="299"/>
      <c r="Q93" s="299"/>
      <c r="R93" s="299"/>
      <c r="S93" s="299"/>
      <c r="T93" s="299"/>
      <c r="U93" s="299"/>
      <c r="V93" s="299"/>
      <c r="W93" s="299"/>
      <c r="X93" s="299"/>
      <c r="Y93" s="299"/>
      <c r="Z93" s="299"/>
      <c r="AA93" s="299"/>
      <c r="AB93" s="299"/>
      <c r="AC93" s="299"/>
      <c r="AD93" s="299"/>
      <c r="AE93" s="299"/>
      <c r="AF93" s="299"/>
      <c r="AG93" s="300"/>
      <c r="AH93" s="294"/>
      <c r="AI93" s="294"/>
      <c r="AJ93" s="294"/>
      <c r="AK93" s="294"/>
      <c r="AL93" s="295">
        <v>292</v>
      </c>
      <c r="AM93" s="295"/>
      <c r="AN93" s="295"/>
      <c r="AO93" s="295"/>
      <c r="AP93" s="256"/>
      <c r="AQ93" s="256"/>
      <c r="AR93" s="256"/>
      <c r="AS93" s="256"/>
      <c r="AT93" s="256"/>
      <c r="AU93" s="256"/>
      <c r="AV93" s="256"/>
      <c r="AW93" s="256"/>
      <c r="AX93" s="256"/>
      <c r="AY93" s="216">
        <v>0</v>
      </c>
      <c r="AZ93" s="216"/>
      <c r="BA93" s="216"/>
      <c r="BB93" s="216"/>
      <c r="BC93" s="216"/>
      <c r="BD93" s="216"/>
      <c r="BE93" s="216"/>
      <c r="BF93" s="216"/>
      <c r="BG93" s="209">
        <v>0</v>
      </c>
      <c r="BH93" s="209"/>
      <c r="BI93" s="209"/>
      <c r="BJ93" s="209"/>
      <c r="BK93" s="209"/>
      <c r="BL93" s="209"/>
      <c r="BM93" s="209"/>
      <c r="BN93" s="209"/>
      <c r="BO93" s="209"/>
    </row>
    <row r="94" spans="1:67" s="1" customFormat="1" ht="23.25" customHeight="1">
      <c r="A94" s="298" t="s">
        <v>55</v>
      </c>
      <c r="B94" s="299"/>
      <c r="C94" s="299"/>
      <c r="D94" s="299"/>
      <c r="E94" s="299"/>
      <c r="F94" s="299"/>
      <c r="G94" s="299"/>
      <c r="H94" s="299"/>
      <c r="I94" s="299"/>
      <c r="J94" s="299"/>
      <c r="K94" s="299"/>
      <c r="L94" s="299"/>
      <c r="M94" s="299"/>
      <c r="N94" s="299"/>
      <c r="O94" s="299"/>
      <c r="P94" s="299"/>
      <c r="Q94" s="299"/>
      <c r="R94" s="299"/>
      <c r="S94" s="299"/>
      <c r="T94" s="299"/>
      <c r="U94" s="299"/>
      <c r="V94" s="299"/>
      <c r="W94" s="299"/>
      <c r="X94" s="299"/>
      <c r="Y94" s="299"/>
      <c r="Z94" s="299"/>
      <c r="AA94" s="299"/>
      <c r="AB94" s="299"/>
      <c r="AC94" s="299"/>
      <c r="AD94" s="299"/>
      <c r="AE94" s="299"/>
      <c r="AF94" s="299"/>
      <c r="AG94" s="300"/>
      <c r="AH94" s="294"/>
      <c r="AI94" s="294"/>
      <c r="AJ94" s="294"/>
      <c r="AK94" s="294"/>
      <c r="AL94" s="295">
        <v>293</v>
      </c>
      <c r="AM94" s="295"/>
      <c r="AN94" s="295"/>
      <c r="AO94" s="295"/>
      <c r="AP94" s="256"/>
      <c r="AQ94" s="256"/>
      <c r="AR94" s="256"/>
      <c r="AS94" s="256"/>
      <c r="AT94" s="256"/>
      <c r="AU94" s="256"/>
      <c r="AV94" s="256"/>
      <c r="AW94" s="256"/>
      <c r="AX94" s="256"/>
      <c r="AY94" s="216">
        <v>0</v>
      </c>
      <c r="AZ94" s="216"/>
      <c r="BA94" s="216"/>
      <c r="BB94" s="216"/>
      <c r="BC94" s="216"/>
      <c r="BD94" s="216"/>
      <c r="BE94" s="216"/>
      <c r="BF94" s="216"/>
      <c r="BG94" s="209">
        <v>0</v>
      </c>
      <c r="BH94" s="209"/>
      <c r="BI94" s="209"/>
      <c r="BJ94" s="209"/>
      <c r="BK94" s="209"/>
      <c r="BL94" s="209"/>
      <c r="BM94" s="209"/>
      <c r="BN94" s="209"/>
      <c r="BO94" s="209"/>
    </row>
    <row r="95" spans="1:67" s="1" customFormat="1" ht="11.1" customHeight="1">
      <c r="A95" s="298" t="s">
        <v>56</v>
      </c>
      <c r="B95" s="299"/>
      <c r="C95" s="299"/>
      <c r="D95" s="299"/>
      <c r="E95" s="299"/>
      <c r="F95" s="299"/>
      <c r="G95" s="299"/>
      <c r="H95" s="299"/>
      <c r="I95" s="299"/>
      <c r="J95" s="299"/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299"/>
      <c r="AF95" s="299"/>
      <c r="AG95" s="300"/>
      <c r="AH95" s="294"/>
      <c r="AI95" s="294"/>
      <c r="AJ95" s="294"/>
      <c r="AK95" s="294"/>
      <c r="AL95" s="295">
        <v>294</v>
      </c>
      <c r="AM95" s="295"/>
      <c r="AN95" s="295"/>
      <c r="AO95" s="295"/>
      <c r="AP95" s="256"/>
      <c r="AQ95" s="256"/>
      <c r="AR95" s="256"/>
      <c r="AS95" s="256"/>
      <c r="AT95" s="256"/>
      <c r="AU95" s="256"/>
      <c r="AV95" s="256"/>
      <c r="AW95" s="256"/>
      <c r="AX95" s="256"/>
      <c r="AY95" s="216">
        <v>0</v>
      </c>
      <c r="AZ95" s="216"/>
      <c r="BA95" s="216"/>
      <c r="BB95" s="216"/>
      <c r="BC95" s="216"/>
      <c r="BD95" s="216"/>
      <c r="BE95" s="216"/>
      <c r="BF95" s="216"/>
      <c r="BG95" s="209">
        <v>0</v>
      </c>
      <c r="BH95" s="209"/>
      <c r="BI95" s="209"/>
      <c r="BJ95" s="209"/>
      <c r="BK95" s="209"/>
      <c r="BL95" s="209"/>
      <c r="BM95" s="209"/>
      <c r="BN95" s="209"/>
      <c r="BO95" s="209"/>
    </row>
    <row r="96" spans="1:67" s="1" customFormat="1" ht="11.1" customHeight="1">
      <c r="A96" s="298" t="s">
        <v>57</v>
      </c>
      <c r="B96" s="299"/>
      <c r="C96" s="299"/>
      <c r="D96" s="299"/>
      <c r="E96" s="299"/>
      <c r="F96" s="299"/>
      <c r="G96" s="299"/>
      <c r="H96" s="299"/>
      <c r="I96" s="299"/>
      <c r="J96" s="299"/>
      <c r="K96" s="299"/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299"/>
      <c r="AF96" s="299"/>
      <c r="AG96" s="300"/>
      <c r="AH96" s="294"/>
      <c r="AI96" s="294"/>
      <c r="AJ96" s="294"/>
      <c r="AK96" s="294"/>
      <c r="AL96" s="295">
        <v>295</v>
      </c>
      <c r="AM96" s="295"/>
      <c r="AN96" s="295"/>
      <c r="AO96" s="295"/>
      <c r="AP96" s="256"/>
      <c r="AQ96" s="256"/>
      <c r="AR96" s="256"/>
      <c r="AS96" s="256"/>
      <c r="AT96" s="256"/>
      <c r="AU96" s="256"/>
      <c r="AV96" s="256"/>
      <c r="AW96" s="256"/>
      <c r="AX96" s="256"/>
      <c r="AY96" s="216"/>
      <c r="AZ96" s="216"/>
      <c r="BA96" s="216"/>
      <c r="BB96" s="216"/>
      <c r="BC96" s="216"/>
      <c r="BD96" s="216"/>
      <c r="BE96" s="216"/>
      <c r="BF96" s="216"/>
      <c r="BG96" s="209">
        <v>0</v>
      </c>
      <c r="BH96" s="209"/>
      <c r="BI96" s="209"/>
      <c r="BJ96" s="209"/>
      <c r="BK96" s="209"/>
      <c r="BL96" s="209"/>
      <c r="BM96" s="209"/>
      <c r="BN96" s="209"/>
      <c r="BO96" s="209"/>
    </row>
    <row r="97" spans="1:67" s="1" customFormat="1" ht="11.1" customHeight="1">
      <c r="A97" s="301" t="s">
        <v>113</v>
      </c>
      <c r="B97" s="302"/>
      <c r="C97" s="302"/>
      <c r="D97" s="302"/>
      <c r="E97" s="302"/>
      <c r="F97" s="302"/>
      <c r="G97" s="302"/>
      <c r="H97" s="302"/>
      <c r="I97" s="302"/>
      <c r="J97" s="302"/>
      <c r="K97" s="302"/>
      <c r="L97" s="302"/>
      <c r="M97" s="302"/>
      <c r="N97" s="302"/>
      <c r="O97" s="302"/>
      <c r="P97" s="302"/>
      <c r="Q97" s="302"/>
      <c r="R97" s="302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  <c r="AF97" s="302"/>
      <c r="AG97" s="303"/>
      <c r="AH97" s="343"/>
      <c r="AI97" s="343"/>
      <c r="AJ97" s="343"/>
      <c r="AK97" s="343"/>
      <c r="AL97" s="344">
        <v>296</v>
      </c>
      <c r="AM97" s="344"/>
      <c r="AN97" s="344"/>
      <c r="AO97" s="345"/>
      <c r="AP97" s="256"/>
      <c r="AQ97" s="256"/>
      <c r="AR97" s="256"/>
      <c r="AS97" s="256"/>
      <c r="AT97" s="256"/>
      <c r="AU97" s="256"/>
      <c r="AV97" s="256"/>
      <c r="AW97" s="256"/>
      <c r="AX97" s="256"/>
      <c r="AY97" s="346"/>
      <c r="AZ97" s="263"/>
      <c r="BA97" s="263"/>
      <c r="BB97" s="263"/>
      <c r="BC97" s="263"/>
      <c r="BD97" s="263"/>
      <c r="BE97" s="263"/>
      <c r="BF97" s="263"/>
      <c r="BG97" s="247">
        <v>0</v>
      </c>
      <c r="BH97" s="247"/>
      <c r="BI97" s="247"/>
      <c r="BJ97" s="247"/>
      <c r="BK97" s="247"/>
      <c r="BL97" s="247"/>
      <c r="BM97" s="247"/>
      <c r="BN97" s="247"/>
      <c r="BO97" s="247"/>
    </row>
    <row r="98" spans="1:67" s="1" customFormat="1" ht="11.1" customHeight="1">
      <c r="A98" s="365" t="s">
        <v>114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365"/>
      <c r="Q98" s="365"/>
      <c r="R98" s="365"/>
      <c r="S98" s="365"/>
      <c r="T98" s="365"/>
      <c r="U98" s="365"/>
      <c r="V98" s="365"/>
      <c r="W98" s="365"/>
      <c r="X98" s="365"/>
      <c r="Y98" s="365"/>
      <c r="Z98" s="365"/>
      <c r="AA98" s="365"/>
      <c r="AB98" s="365"/>
      <c r="AC98" s="365"/>
      <c r="AD98" s="365"/>
      <c r="AE98" s="365"/>
      <c r="AF98" s="365"/>
      <c r="AG98" s="366"/>
      <c r="AH98" s="296"/>
      <c r="AI98" s="296"/>
      <c r="AJ98" s="296"/>
      <c r="AK98" s="296"/>
      <c r="AL98" s="296">
        <v>297</v>
      </c>
      <c r="AM98" s="296"/>
      <c r="AN98" s="296"/>
      <c r="AO98" s="297"/>
      <c r="AP98" s="256"/>
      <c r="AQ98" s="256"/>
      <c r="AR98" s="256"/>
      <c r="AS98" s="256"/>
      <c r="AT98" s="256"/>
      <c r="AU98" s="256"/>
      <c r="AV98" s="256"/>
      <c r="AW98" s="256"/>
      <c r="AX98" s="256"/>
      <c r="AY98" s="372"/>
      <c r="AZ98" s="216"/>
      <c r="BA98" s="216"/>
      <c r="BB98" s="216"/>
      <c r="BC98" s="216"/>
      <c r="BD98" s="216"/>
      <c r="BE98" s="216"/>
      <c r="BF98" s="216"/>
      <c r="BG98" s="351"/>
      <c r="BH98" s="179"/>
      <c r="BI98" s="179"/>
      <c r="BJ98" s="179"/>
      <c r="BK98" s="179"/>
      <c r="BL98" s="179"/>
      <c r="BM98" s="179"/>
      <c r="BN98" s="179"/>
      <c r="BO98" s="180"/>
    </row>
    <row r="99" spans="1:67" s="1" customFormat="1" ht="11.1" customHeight="1">
      <c r="A99" s="366" t="s">
        <v>115</v>
      </c>
      <c r="B99" s="367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  <c r="N99" s="367"/>
      <c r="O99" s="367"/>
      <c r="P99" s="367"/>
      <c r="Q99" s="367"/>
      <c r="R99" s="367"/>
      <c r="S99" s="367"/>
      <c r="T99" s="367"/>
      <c r="U99" s="367"/>
      <c r="V99" s="367"/>
      <c r="W99" s="367"/>
      <c r="X99" s="367"/>
      <c r="Y99" s="367"/>
      <c r="Z99" s="367"/>
      <c r="AA99" s="367"/>
      <c r="AB99" s="367"/>
      <c r="AC99" s="367"/>
      <c r="AD99" s="367"/>
      <c r="AE99" s="367"/>
      <c r="AF99" s="367"/>
      <c r="AG99" s="368"/>
      <c r="AH99" s="296"/>
      <c r="AI99" s="296"/>
      <c r="AJ99" s="296"/>
      <c r="AK99" s="296"/>
      <c r="AL99" s="296">
        <v>298</v>
      </c>
      <c r="AM99" s="296"/>
      <c r="AN99" s="296"/>
      <c r="AO99" s="297"/>
      <c r="AP99" s="256"/>
      <c r="AQ99" s="256"/>
      <c r="AR99" s="256"/>
      <c r="AS99" s="256"/>
      <c r="AT99" s="256"/>
      <c r="AU99" s="256"/>
      <c r="AV99" s="256"/>
      <c r="AW99" s="256"/>
      <c r="AX99" s="256"/>
      <c r="AY99" s="346"/>
      <c r="AZ99" s="263"/>
      <c r="BA99" s="263"/>
      <c r="BB99" s="263"/>
      <c r="BC99" s="263"/>
      <c r="BD99" s="263"/>
      <c r="BE99" s="263"/>
      <c r="BF99" s="263"/>
      <c r="BG99" s="351"/>
      <c r="BH99" s="179"/>
      <c r="BI99" s="179"/>
      <c r="BJ99" s="179"/>
      <c r="BK99" s="179"/>
      <c r="BL99" s="179"/>
      <c r="BM99" s="179"/>
      <c r="BN99" s="179"/>
      <c r="BO99" s="180"/>
    </row>
    <row r="100" spans="1:67" s="1" customFormat="1" ht="11.1" customHeight="1">
      <c r="A100" s="369" t="s">
        <v>116</v>
      </c>
      <c r="B100" s="370"/>
      <c r="C100" s="370"/>
      <c r="D100" s="370"/>
      <c r="E100" s="370"/>
      <c r="F100" s="370"/>
      <c r="G100" s="370"/>
      <c r="H100" s="370"/>
      <c r="I100" s="370"/>
      <c r="J100" s="370"/>
      <c r="K100" s="370"/>
      <c r="L100" s="370"/>
      <c r="M100" s="370"/>
      <c r="N100" s="370"/>
      <c r="O100" s="370"/>
      <c r="P100" s="370"/>
      <c r="Q100" s="370"/>
      <c r="R100" s="370"/>
      <c r="S100" s="370"/>
      <c r="T100" s="370"/>
      <c r="U100" s="370"/>
      <c r="V100" s="370"/>
      <c r="W100" s="370"/>
      <c r="X100" s="370"/>
      <c r="Y100" s="370"/>
      <c r="Z100" s="370"/>
      <c r="AA100" s="370"/>
      <c r="AB100" s="370"/>
      <c r="AC100" s="370"/>
      <c r="AD100" s="370"/>
      <c r="AE100" s="370"/>
      <c r="AF100" s="370"/>
      <c r="AG100" s="371"/>
      <c r="AH100" s="296"/>
      <c r="AI100" s="296"/>
      <c r="AJ100" s="296"/>
      <c r="AK100" s="296"/>
      <c r="AL100" s="296">
        <v>299</v>
      </c>
      <c r="AM100" s="296"/>
      <c r="AN100" s="296"/>
      <c r="AO100" s="297"/>
      <c r="AP100" s="256"/>
      <c r="AQ100" s="256"/>
      <c r="AR100" s="256"/>
      <c r="AS100" s="256"/>
      <c r="AT100" s="256"/>
      <c r="AU100" s="256"/>
      <c r="AV100" s="256"/>
      <c r="AW100" s="256"/>
      <c r="AX100" s="256"/>
      <c r="AY100" s="373"/>
      <c r="AZ100" s="262"/>
      <c r="BA100" s="262"/>
      <c r="BB100" s="262"/>
      <c r="BC100" s="262"/>
      <c r="BD100" s="262"/>
      <c r="BE100" s="262"/>
      <c r="BF100" s="262"/>
      <c r="BG100" s="179"/>
      <c r="BH100" s="179"/>
      <c r="BI100" s="179"/>
      <c r="BJ100" s="179"/>
      <c r="BK100" s="179"/>
      <c r="BL100" s="179"/>
      <c r="BM100" s="179"/>
      <c r="BN100" s="179"/>
      <c r="BO100" s="180"/>
    </row>
    <row r="101" spans="1:67" ht="21.75" customHeight="1">
      <c r="A101" s="286" t="s">
        <v>20</v>
      </c>
      <c r="B101" s="287"/>
      <c r="C101" s="287"/>
      <c r="D101" s="287"/>
      <c r="E101" s="287"/>
      <c r="F101" s="287"/>
      <c r="G101" s="287"/>
      <c r="H101" s="287"/>
      <c r="I101" s="287"/>
      <c r="J101" s="287"/>
      <c r="K101" s="287"/>
      <c r="L101" s="287"/>
      <c r="M101" s="287"/>
      <c r="N101" s="287"/>
      <c r="O101" s="287"/>
      <c r="P101" s="287"/>
      <c r="Q101" s="287"/>
      <c r="R101" s="287"/>
      <c r="S101" s="287"/>
      <c r="T101" s="287"/>
      <c r="U101" s="287"/>
      <c r="V101" s="287"/>
      <c r="W101" s="287"/>
      <c r="X101" s="287"/>
      <c r="Y101" s="287"/>
      <c r="Z101" s="287"/>
      <c r="AA101" s="287"/>
      <c r="AB101" s="287"/>
      <c r="AC101" s="287"/>
      <c r="AD101" s="287"/>
      <c r="AE101" s="287"/>
      <c r="AF101" s="287"/>
      <c r="AG101" s="288"/>
      <c r="AH101" s="289">
        <v>300</v>
      </c>
      <c r="AI101" s="243"/>
      <c r="AJ101" s="243"/>
      <c r="AK101" s="243"/>
      <c r="AL101" s="224"/>
      <c r="AM101" s="224"/>
      <c r="AN101" s="224"/>
      <c r="AO101" s="224"/>
      <c r="AP101" s="9"/>
      <c r="AY101" s="9"/>
      <c r="BG101" s="9"/>
      <c r="BO101" s="11"/>
    </row>
    <row r="102" spans="1:67" ht="11.1" customHeight="1">
      <c r="A102" s="291" t="s">
        <v>58</v>
      </c>
      <c r="B102" s="292"/>
      <c r="C102" s="292"/>
      <c r="D102" s="292"/>
      <c r="E102" s="292"/>
      <c r="F102" s="292"/>
      <c r="G102" s="292"/>
      <c r="H102" s="292"/>
      <c r="I102" s="292"/>
      <c r="J102" s="292"/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2"/>
      <c r="V102" s="292"/>
      <c r="W102" s="292"/>
      <c r="X102" s="292"/>
      <c r="Y102" s="292"/>
      <c r="Z102" s="292"/>
      <c r="AA102" s="292"/>
      <c r="AB102" s="292"/>
      <c r="AC102" s="292"/>
      <c r="AD102" s="292"/>
      <c r="AE102" s="292"/>
      <c r="AF102" s="292"/>
      <c r="AG102" s="292"/>
      <c r="AH102" s="190"/>
      <c r="AI102" s="191"/>
      <c r="AJ102" s="191"/>
      <c r="AK102" s="191"/>
      <c r="AL102" s="290"/>
      <c r="AM102" s="191"/>
      <c r="AN102" s="191"/>
      <c r="AO102" s="191"/>
      <c r="AP102" s="293"/>
      <c r="AQ102" s="293"/>
      <c r="AR102" s="293"/>
      <c r="AS102" s="293"/>
      <c r="AT102" s="293"/>
      <c r="AU102" s="293"/>
      <c r="AV102" s="293"/>
      <c r="AW102" s="293"/>
      <c r="AX102" s="293"/>
      <c r="AY102" s="304"/>
      <c r="AZ102" s="304"/>
      <c r="BA102" s="304"/>
      <c r="BB102" s="304"/>
      <c r="BC102" s="304"/>
      <c r="BD102" s="304"/>
      <c r="BE102" s="304"/>
      <c r="BF102" s="304"/>
      <c r="BG102" s="305"/>
      <c r="BH102" s="305"/>
      <c r="BI102" s="305"/>
      <c r="BJ102" s="305"/>
      <c r="BK102" s="305"/>
      <c r="BL102" s="305"/>
      <c r="BM102" s="305"/>
      <c r="BN102" s="305"/>
      <c r="BO102" s="305"/>
    </row>
    <row r="103" spans="1:67" ht="22.5" customHeight="1">
      <c r="A103" s="24"/>
      <c r="B103" s="28"/>
      <c r="C103" s="28"/>
      <c r="D103" s="306" t="s">
        <v>59</v>
      </c>
      <c r="E103" s="307"/>
      <c r="F103" s="307"/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  <c r="Z103" s="307"/>
      <c r="AA103" s="307"/>
      <c r="AB103" s="307"/>
      <c r="AC103" s="307"/>
      <c r="AD103" s="307"/>
      <c r="AE103" s="307"/>
      <c r="AF103" s="307"/>
      <c r="AG103" s="307"/>
      <c r="AH103" s="260">
        <v>301</v>
      </c>
      <c r="AI103" s="260"/>
      <c r="AJ103" s="260"/>
      <c r="AK103" s="260"/>
      <c r="AL103" s="27"/>
      <c r="AM103" s="26"/>
      <c r="AN103" s="26"/>
      <c r="AO103" s="29"/>
      <c r="AP103" s="245"/>
      <c r="AQ103" s="245"/>
      <c r="AR103" s="245"/>
      <c r="AS103" s="245"/>
      <c r="AT103" s="245"/>
      <c r="AU103" s="245"/>
      <c r="AV103" s="245"/>
      <c r="AW103" s="245"/>
      <c r="AX103" s="245"/>
      <c r="AY103" s="216"/>
      <c r="AZ103" s="216"/>
      <c r="BA103" s="216"/>
      <c r="BB103" s="216"/>
      <c r="BC103" s="216"/>
      <c r="BD103" s="216"/>
      <c r="BE103" s="216"/>
      <c r="BF103" s="216"/>
      <c r="BG103" s="252"/>
      <c r="BH103" s="252"/>
      <c r="BI103" s="252"/>
      <c r="BJ103" s="252"/>
      <c r="BK103" s="252"/>
      <c r="BL103" s="252"/>
      <c r="BM103" s="252"/>
      <c r="BN103" s="252"/>
      <c r="BO103" s="252"/>
    </row>
    <row r="104" spans="1:67" ht="11.1" customHeight="1">
      <c r="A104" s="24"/>
      <c r="B104" s="28"/>
      <c r="C104" s="28"/>
      <c r="D104" s="307" t="s">
        <v>21</v>
      </c>
      <c r="E104" s="307"/>
      <c r="F104" s="307"/>
      <c r="G104" s="307"/>
      <c r="H104" s="307"/>
      <c r="I104" s="307"/>
      <c r="J104" s="307"/>
      <c r="K104" s="307"/>
      <c r="L104" s="307"/>
      <c r="M104" s="307"/>
      <c r="N104" s="307"/>
      <c r="O104" s="307"/>
      <c r="P104" s="307"/>
      <c r="Q104" s="307"/>
      <c r="R104" s="307"/>
      <c r="S104" s="307"/>
      <c r="T104" s="307"/>
      <c r="U104" s="307"/>
      <c r="V104" s="307"/>
      <c r="W104" s="307"/>
      <c r="X104" s="307"/>
      <c r="Y104" s="307"/>
      <c r="Z104" s="307"/>
      <c r="AA104" s="307"/>
      <c r="AB104" s="307"/>
      <c r="AC104" s="307"/>
      <c r="AD104" s="307"/>
      <c r="AE104" s="307"/>
      <c r="AF104" s="307"/>
      <c r="AG104" s="307"/>
      <c r="AH104" s="260">
        <v>302</v>
      </c>
      <c r="AI104" s="260"/>
      <c r="AJ104" s="260"/>
      <c r="AK104" s="260"/>
      <c r="AL104" s="27"/>
      <c r="AM104" s="26"/>
      <c r="AN104" s="26"/>
      <c r="AO104" s="29"/>
      <c r="AP104" s="312"/>
      <c r="AQ104" s="312"/>
      <c r="AR104" s="312"/>
      <c r="AS104" s="312"/>
      <c r="AT104" s="312"/>
      <c r="AU104" s="312"/>
      <c r="AV104" s="312"/>
      <c r="AW104" s="312"/>
      <c r="AX104" s="312"/>
      <c r="AY104" s="216"/>
      <c r="AZ104" s="216"/>
      <c r="BA104" s="216"/>
      <c r="BB104" s="216"/>
      <c r="BC104" s="216"/>
      <c r="BD104" s="216"/>
      <c r="BE104" s="216"/>
      <c r="BF104" s="216"/>
      <c r="BG104" s="209"/>
      <c r="BH104" s="209"/>
      <c r="BI104" s="209"/>
      <c r="BJ104" s="209"/>
      <c r="BK104" s="209"/>
      <c r="BL104" s="209"/>
      <c r="BM104" s="209"/>
      <c r="BN104" s="209"/>
      <c r="BO104" s="209"/>
    </row>
    <row r="105" spans="1:67" ht="21" customHeight="1">
      <c r="A105" s="217" t="s">
        <v>51</v>
      </c>
      <c r="B105" s="218"/>
      <c r="C105" s="218"/>
      <c r="D105" s="218"/>
      <c r="E105" s="218"/>
      <c r="F105" s="218"/>
      <c r="G105" s="218"/>
      <c r="H105" s="218"/>
      <c r="I105" s="218"/>
      <c r="J105" s="218"/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315"/>
      <c r="AH105" s="276">
        <v>310</v>
      </c>
      <c r="AI105" s="276"/>
      <c r="AJ105" s="276"/>
      <c r="AK105" s="276"/>
      <c r="AL105" s="224"/>
      <c r="AM105" s="224"/>
      <c r="AN105" s="224"/>
      <c r="AO105" s="224"/>
      <c r="AP105" s="9"/>
      <c r="AX105" s="10"/>
      <c r="AY105" s="9"/>
      <c r="BF105" s="10"/>
      <c r="BG105" s="9"/>
      <c r="BO105" s="11"/>
    </row>
    <row r="106" spans="1:67" ht="10.5" customHeight="1">
      <c r="A106" s="309" t="s">
        <v>117</v>
      </c>
      <c r="B106" s="310"/>
      <c r="C106" s="310"/>
      <c r="D106" s="310"/>
      <c r="E106" s="310"/>
      <c r="F106" s="310"/>
      <c r="G106" s="310"/>
      <c r="H106" s="310"/>
      <c r="I106" s="310"/>
      <c r="J106" s="310"/>
      <c r="K106" s="310"/>
      <c r="L106" s="310"/>
      <c r="M106" s="310"/>
      <c r="N106" s="310"/>
      <c r="O106" s="310"/>
      <c r="P106" s="310"/>
      <c r="Q106" s="310"/>
      <c r="R106" s="310"/>
      <c r="S106" s="310"/>
      <c r="T106" s="310"/>
      <c r="U106" s="310"/>
      <c r="V106" s="310"/>
      <c r="W106" s="310"/>
      <c r="X106" s="310"/>
      <c r="Y106" s="310"/>
      <c r="Z106" s="310"/>
      <c r="AA106" s="310"/>
      <c r="AB106" s="310"/>
      <c r="AC106" s="310"/>
      <c r="AD106" s="310"/>
      <c r="AE106" s="310"/>
      <c r="AF106" s="310"/>
      <c r="AG106" s="310"/>
      <c r="AH106" s="190"/>
      <c r="AI106" s="191"/>
      <c r="AJ106" s="191"/>
      <c r="AK106" s="308"/>
      <c r="AL106" s="290"/>
      <c r="AM106" s="191"/>
      <c r="AN106" s="191"/>
      <c r="AO106" s="191"/>
      <c r="AP106" s="245"/>
      <c r="AQ106" s="245"/>
      <c r="AR106" s="245"/>
      <c r="AS106" s="245"/>
      <c r="AT106" s="245"/>
      <c r="AU106" s="245"/>
      <c r="AV106" s="245"/>
      <c r="AW106" s="245"/>
      <c r="AX106" s="245"/>
      <c r="AY106" s="216"/>
      <c r="AZ106" s="216"/>
      <c r="BA106" s="216"/>
      <c r="BB106" s="216"/>
      <c r="BC106" s="216"/>
      <c r="BD106" s="216"/>
      <c r="BE106" s="216"/>
      <c r="BF106" s="216"/>
      <c r="BG106" s="252"/>
      <c r="BH106" s="252"/>
      <c r="BI106" s="252"/>
      <c r="BJ106" s="252"/>
      <c r="BK106" s="252"/>
      <c r="BL106" s="252"/>
      <c r="BM106" s="252"/>
      <c r="BN106" s="252"/>
      <c r="BO106" s="252"/>
    </row>
    <row r="107" spans="1:67" ht="21.95" customHeight="1">
      <c r="A107" s="238" t="s">
        <v>23</v>
      </c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8"/>
      <c r="U107" s="238"/>
      <c r="V107" s="238"/>
      <c r="W107" s="238"/>
      <c r="X107" s="238"/>
      <c r="Y107" s="238"/>
      <c r="Z107" s="238"/>
      <c r="AA107" s="238"/>
      <c r="AB107" s="238"/>
      <c r="AC107" s="238"/>
      <c r="AD107" s="238"/>
      <c r="AE107" s="238"/>
      <c r="AF107" s="238"/>
      <c r="AG107" s="238"/>
      <c r="AH107" s="260">
        <v>320</v>
      </c>
      <c r="AI107" s="260"/>
      <c r="AJ107" s="260"/>
      <c r="AK107" s="260"/>
      <c r="AL107" s="27"/>
      <c r="AM107" s="26"/>
      <c r="AN107" s="26"/>
      <c r="AO107" s="29"/>
      <c r="AP107" s="245"/>
      <c r="AQ107" s="245"/>
      <c r="AR107" s="245"/>
      <c r="AS107" s="245"/>
      <c r="AT107" s="245"/>
      <c r="AU107" s="245"/>
      <c r="AV107" s="245"/>
      <c r="AW107" s="245"/>
      <c r="AX107" s="245"/>
      <c r="AY107" s="216"/>
      <c r="AZ107" s="216"/>
      <c r="BA107" s="216"/>
      <c r="BB107" s="216"/>
      <c r="BC107" s="216"/>
      <c r="BD107" s="216"/>
      <c r="BE107" s="216"/>
      <c r="BF107" s="216"/>
      <c r="BG107" s="252"/>
      <c r="BH107" s="252"/>
      <c r="BI107" s="252"/>
      <c r="BJ107" s="252"/>
      <c r="BK107" s="252"/>
      <c r="BL107" s="252"/>
      <c r="BM107" s="252"/>
      <c r="BN107" s="252"/>
      <c r="BO107" s="252"/>
    </row>
    <row r="108" spans="1:67" ht="11.1" customHeight="1">
      <c r="A108" s="24"/>
      <c r="B108" s="28"/>
      <c r="C108" s="28"/>
      <c r="D108" s="307" t="s">
        <v>24</v>
      </c>
      <c r="E108" s="307"/>
      <c r="F108" s="307"/>
      <c r="G108" s="307"/>
      <c r="H108" s="307"/>
      <c r="I108" s="307"/>
      <c r="J108" s="307"/>
      <c r="K108" s="307"/>
      <c r="L108" s="307"/>
      <c r="M108" s="307"/>
      <c r="N108" s="307"/>
      <c r="O108" s="307"/>
      <c r="P108" s="307"/>
      <c r="Q108" s="307"/>
      <c r="R108" s="307"/>
      <c r="S108" s="307"/>
      <c r="T108" s="307"/>
      <c r="U108" s="307"/>
      <c r="V108" s="307"/>
      <c r="W108" s="307"/>
      <c r="X108" s="307"/>
      <c r="Y108" s="307"/>
      <c r="Z108" s="307"/>
      <c r="AA108" s="307"/>
      <c r="AB108" s="307"/>
      <c r="AC108" s="307"/>
      <c r="AD108" s="307"/>
      <c r="AE108" s="307"/>
      <c r="AF108" s="307"/>
      <c r="AG108" s="307"/>
      <c r="AH108" s="260">
        <v>321</v>
      </c>
      <c r="AI108" s="260"/>
      <c r="AJ108" s="260"/>
      <c r="AK108" s="260"/>
      <c r="AL108" s="241">
        <v>310</v>
      </c>
      <c r="AM108" s="241"/>
      <c r="AN108" s="241"/>
      <c r="AO108" s="241"/>
      <c r="AP108" s="256"/>
      <c r="AQ108" s="256"/>
      <c r="AR108" s="256"/>
      <c r="AS108" s="256"/>
      <c r="AT108" s="256"/>
      <c r="AU108" s="256"/>
      <c r="AV108" s="256"/>
      <c r="AW108" s="256"/>
      <c r="AX108" s="256"/>
      <c r="AY108" s="216"/>
      <c r="AZ108" s="216"/>
      <c r="BA108" s="216"/>
      <c r="BB108" s="216"/>
      <c r="BC108" s="216"/>
      <c r="BD108" s="216"/>
      <c r="BE108" s="216"/>
      <c r="BF108" s="216"/>
      <c r="BG108" s="252"/>
      <c r="BH108" s="252"/>
      <c r="BI108" s="252"/>
      <c r="BJ108" s="252"/>
      <c r="BK108" s="252"/>
      <c r="BL108" s="252"/>
      <c r="BM108" s="252"/>
      <c r="BN108" s="252"/>
      <c r="BO108" s="252"/>
    </row>
    <row r="109" spans="1:67" ht="11.1" customHeight="1">
      <c r="A109" s="24"/>
      <c r="B109" s="28"/>
      <c r="C109" s="28"/>
      <c r="D109" s="307" t="s">
        <v>25</v>
      </c>
      <c r="E109" s="307"/>
      <c r="F109" s="307"/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07"/>
      <c r="R109" s="307"/>
      <c r="S109" s="307"/>
      <c r="T109" s="307"/>
      <c r="U109" s="307"/>
      <c r="V109" s="307"/>
      <c r="W109" s="307"/>
      <c r="X109" s="307"/>
      <c r="Y109" s="307"/>
      <c r="Z109" s="307"/>
      <c r="AA109" s="307"/>
      <c r="AB109" s="307"/>
      <c r="AC109" s="307"/>
      <c r="AD109" s="307"/>
      <c r="AE109" s="307"/>
      <c r="AF109" s="307"/>
      <c r="AG109" s="307"/>
      <c r="AH109" s="260">
        <v>322</v>
      </c>
      <c r="AI109" s="260"/>
      <c r="AJ109" s="260"/>
      <c r="AK109" s="260"/>
      <c r="AL109" s="313" t="s">
        <v>118</v>
      </c>
      <c r="AM109" s="241"/>
      <c r="AN109" s="241"/>
      <c r="AO109" s="241"/>
      <c r="AP109" s="322"/>
      <c r="AQ109" s="322"/>
      <c r="AR109" s="322"/>
      <c r="AS109" s="322"/>
      <c r="AT109" s="322"/>
      <c r="AU109" s="322"/>
      <c r="AV109" s="322"/>
      <c r="AW109" s="322"/>
      <c r="AX109" s="322"/>
      <c r="AY109" s="216"/>
      <c r="AZ109" s="216"/>
      <c r="BA109" s="216"/>
      <c r="BB109" s="216"/>
      <c r="BC109" s="216"/>
      <c r="BD109" s="216"/>
      <c r="BE109" s="216"/>
      <c r="BF109" s="216"/>
      <c r="BG109" s="252"/>
      <c r="BH109" s="252"/>
      <c r="BI109" s="252"/>
      <c r="BJ109" s="252"/>
      <c r="BK109" s="252"/>
      <c r="BL109" s="252"/>
      <c r="BM109" s="252"/>
      <c r="BN109" s="252"/>
      <c r="BO109" s="252"/>
    </row>
    <row r="110" spans="1:67" ht="21.95" customHeight="1">
      <c r="A110" s="238" t="s">
        <v>26</v>
      </c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8"/>
      <c r="AG110" s="238"/>
      <c r="AH110" s="260">
        <v>330</v>
      </c>
      <c r="AI110" s="260"/>
      <c r="AJ110" s="260"/>
      <c r="AK110" s="260"/>
      <c r="AL110" s="27"/>
      <c r="AM110" s="26"/>
      <c r="AN110" s="26"/>
      <c r="AO110" s="29"/>
      <c r="AP110" s="311"/>
      <c r="AQ110" s="311"/>
      <c r="AR110" s="311"/>
      <c r="AS110" s="311"/>
      <c r="AT110" s="311"/>
      <c r="AU110" s="311"/>
      <c r="AV110" s="311"/>
      <c r="AW110" s="311"/>
      <c r="AX110" s="311"/>
      <c r="AY110" s="216"/>
      <c r="AZ110" s="216"/>
      <c r="BA110" s="216"/>
      <c r="BB110" s="216"/>
      <c r="BC110" s="216"/>
      <c r="BD110" s="216"/>
      <c r="BE110" s="216"/>
      <c r="BF110" s="216"/>
      <c r="BG110" s="209"/>
      <c r="BH110" s="209"/>
      <c r="BI110" s="209"/>
      <c r="BJ110" s="209"/>
      <c r="BK110" s="209"/>
      <c r="BL110" s="209"/>
      <c r="BM110" s="209"/>
      <c r="BN110" s="209"/>
      <c r="BO110" s="209"/>
    </row>
    <row r="111" spans="1:67" ht="11.1" customHeight="1">
      <c r="A111" s="24"/>
      <c r="B111" s="28"/>
      <c r="C111" s="28"/>
      <c r="D111" s="307" t="s">
        <v>27</v>
      </c>
      <c r="E111" s="307"/>
      <c r="F111" s="307"/>
      <c r="G111" s="307"/>
      <c r="H111" s="307"/>
      <c r="I111" s="307"/>
      <c r="J111" s="307"/>
      <c r="K111" s="307"/>
      <c r="L111" s="307"/>
      <c r="M111" s="307"/>
      <c r="N111" s="307"/>
      <c r="O111" s="307"/>
      <c r="P111" s="307"/>
      <c r="Q111" s="307"/>
      <c r="R111" s="307"/>
      <c r="S111" s="307"/>
      <c r="T111" s="307"/>
      <c r="U111" s="307"/>
      <c r="V111" s="307"/>
      <c r="W111" s="307"/>
      <c r="X111" s="307"/>
      <c r="Y111" s="307"/>
      <c r="Z111" s="307"/>
      <c r="AA111" s="307"/>
      <c r="AB111" s="307"/>
      <c r="AC111" s="307"/>
      <c r="AD111" s="307"/>
      <c r="AE111" s="307"/>
      <c r="AF111" s="307"/>
      <c r="AG111" s="307"/>
      <c r="AH111" s="260">
        <v>331</v>
      </c>
      <c r="AI111" s="260"/>
      <c r="AJ111" s="260"/>
      <c r="AK111" s="260"/>
      <c r="AL111" s="241">
        <v>320</v>
      </c>
      <c r="AM111" s="241"/>
      <c r="AN111" s="241"/>
      <c r="AO111" s="241"/>
      <c r="AP111" s="312"/>
      <c r="AQ111" s="312"/>
      <c r="AR111" s="312"/>
      <c r="AS111" s="312"/>
      <c r="AT111" s="312"/>
      <c r="AU111" s="312"/>
      <c r="AV111" s="312"/>
      <c r="AW111" s="312"/>
      <c r="AX111" s="312"/>
      <c r="AY111" s="216"/>
      <c r="AZ111" s="216"/>
      <c r="BA111" s="216"/>
      <c r="BB111" s="216"/>
      <c r="BC111" s="216"/>
      <c r="BD111" s="216"/>
      <c r="BE111" s="216"/>
      <c r="BF111" s="216"/>
      <c r="BG111" s="209"/>
      <c r="BH111" s="209"/>
      <c r="BI111" s="209"/>
      <c r="BJ111" s="209"/>
      <c r="BK111" s="209"/>
      <c r="BL111" s="209"/>
      <c r="BM111" s="209"/>
      <c r="BN111" s="209"/>
      <c r="BO111" s="209"/>
    </row>
    <row r="112" spans="1:67" ht="11.1" customHeight="1">
      <c r="A112" s="24"/>
      <c r="B112" s="28"/>
      <c r="C112" s="28"/>
      <c r="D112" s="307" t="s">
        <v>28</v>
      </c>
      <c r="E112" s="307"/>
      <c r="F112" s="307"/>
      <c r="G112" s="307"/>
      <c r="H112" s="307"/>
      <c r="I112" s="307"/>
      <c r="J112" s="307"/>
      <c r="K112" s="307"/>
      <c r="L112" s="307"/>
      <c r="M112" s="307"/>
      <c r="N112" s="307"/>
      <c r="O112" s="307"/>
      <c r="P112" s="307"/>
      <c r="Q112" s="307"/>
      <c r="R112" s="307"/>
      <c r="S112" s="307"/>
      <c r="T112" s="307"/>
      <c r="U112" s="307"/>
      <c r="V112" s="307"/>
      <c r="W112" s="307"/>
      <c r="X112" s="307"/>
      <c r="Y112" s="307"/>
      <c r="Z112" s="307"/>
      <c r="AA112" s="307"/>
      <c r="AB112" s="307"/>
      <c r="AC112" s="307"/>
      <c r="AD112" s="307"/>
      <c r="AE112" s="307"/>
      <c r="AF112" s="307"/>
      <c r="AG112" s="307"/>
      <c r="AH112" s="260">
        <v>332</v>
      </c>
      <c r="AI112" s="260"/>
      <c r="AJ112" s="260"/>
      <c r="AK112" s="260"/>
      <c r="AL112" s="313" t="s">
        <v>119</v>
      </c>
      <c r="AM112" s="241"/>
      <c r="AN112" s="241"/>
      <c r="AO112" s="241"/>
      <c r="AP112" s="312"/>
      <c r="AQ112" s="312"/>
      <c r="AR112" s="312"/>
      <c r="AS112" s="312"/>
      <c r="AT112" s="312"/>
      <c r="AU112" s="312"/>
      <c r="AV112" s="312"/>
      <c r="AW112" s="312"/>
      <c r="AX112" s="312"/>
      <c r="AY112" s="216"/>
      <c r="AZ112" s="216"/>
      <c r="BA112" s="216"/>
      <c r="BB112" s="216"/>
      <c r="BC112" s="216"/>
      <c r="BD112" s="216"/>
      <c r="BE112" s="216"/>
      <c r="BF112" s="216"/>
      <c r="BG112" s="209"/>
      <c r="BH112" s="209"/>
      <c r="BI112" s="209"/>
      <c r="BJ112" s="209"/>
      <c r="BK112" s="209"/>
      <c r="BL112" s="209"/>
      <c r="BM112" s="209"/>
      <c r="BN112" s="209"/>
      <c r="BO112" s="209"/>
    </row>
    <row r="113" spans="1:67" ht="21.95" customHeight="1">
      <c r="A113" s="238" t="s">
        <v>29</v>
      </c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8"/>
      <c r="U113" s="238"/>
      <c r="V113" s="238"/>
      <c r="W113" s="238"/>
      <c r="X113" s="238"/>
      <c r="Y113" s="238"/>
      <c r="Z113" s="238"/>
      <c r="AA113" s="238"/>
      <c r="AB113" s="238"/>
      <c r="AC113" s="238"/>
      <c r="AD113" s="238"/>
      <c r="AE113" s="238"/>
      <c r="AF113" s="238"/>
      <c r="AG113" s="238"/>
      <c r="AH113" s="260">
        <v>350</v>
      </c>
      <c r="AI113" s="260"/>
      <c r="AJ113" s="260"/>
      <c r="AK113" s="260"/>
      <c r="AL113" s="27"/>
      <c r="AM113" s="26"/>
      <c r="AN113" s="26"/>
      <c r="AO113" s="29"/>
      <c r="AP113" s="311"/>
      <c r="AQ113" s="311"/>
      <c r="AR113" s="311"/>
      <c r="AS113" s="311"/>
      <c r="AT113" s="311"/>
      <c r="AU113" s="311"/>
      <c r="AV113" s="311"/>
      <c r="AW113" s="311"/>
      <c r="AX113" s="311"/>
      <c r="AY113" s="216"/>
      <c r="AZ113" s="216"/>
      <c r="BA113" s="216"/>
      <c r="BB113" s="216"/>
      <c r="BC113" s="216"/>
      <c r="BD113" s="216"/>
      <c r="BE113" s="216"/>
      <c r="BF113" s="216"/>
      <c r="BG113" s="209"/>
      <c r="BH113" s="209"/>
      <c r="BI113" s="209"/>
      <c r="BJ113" s="209"/>
      <c r="BK113" s="209"/>
      <c r="BL113" s="209"/>
      <c r="BM113" s="209"/>
      <c r="BN113" s="209"/>
      <c r="BO113" s="209"/>
    </row>
    <row r="114" spans="1:67" ht="11.1" customHeight="1">
      <c r="A114" s="24"/>
      <c r="B114" s="28"/>
      <c r="C114" s="28"/>
      <c r="D114" s="307" t="s">
        <v>30</v>
      </c>
      <c r="E114" s="307"/>
      <c r="F114" s="307"/>
      <c r="G114" s="307"/>
      <c r="H114" s="307"/>
      <c r="I114" s="307"/>
      <c r="J114" s="307"/>
      <c r="K114" s="307"/>
      <c r="L114" s="307"/>
      <c r="M114" s="307"/>
      <c r="N114" s="307"/>
      <c r="O114" s="307"/>
      <c r="P114" s="307"/>
      <c r="Q114" s="307"/>
      <c r="R114" s="307"/>
      <c r="S114" s="307"/>
      <c r="T114" s="307"/>
      <c r="U114" s="307"/>
      <c r="V114" s="307"/>
      <c r="W114" s="307"/>
      <c r="X114" s="307"/>
      <c r="Y114" s="307"/>
      <c r="Z114" s="307"/>
      <c r="AA114" s="307"/>
      <c r="AB114" s="307"/>
      <c r="AC114" s="307"/>
      <c r="AD114" s="307"/>
      <c r="AE114" s="307"/>
      <c r="AF114" s="307"/>
      <c r="AG114" s="307"/>
      <c r="AH114" s="260">
        <v>351</v>
      </c>
      <c r="AI114" s="260"/>
      <c r="AJ114" s="260"/>
      <c r="AK114" s="260"/>
      <c r="AL114" s="241">
        <v>330</v>
      </c>
      <c r="AM114" s="241"/>
      <c r="AN114" s="241"/>
      <c r="AO114" s="241"/>
      <c r="AP114" s="312"/>
      <c r="AQ114" s="312"/>
      <c r="AR114" s="312"/>
      <c r="AS114" s="312"/>
      <c r="AT114" s="312"/>
      <c r="AU114" s="312"/>
      <c r="AV114" s="312"/>
      <c r="AW114" s="312"/>
      <c r="AX114" s="312"/>
      <c r="AY114" s="216"/>
      <c r="AZ114" s="216"/>
      <c r="BA114" s="216"/>
      <c r="BB114" s="216"/>
      <c r="BC114" s="216"/>
      <c r="BD114" s="216"/>
      <c r="BE114" s="216"/>
      <c r="BF114" s="216"/>
      <c r="BG114" s="209"/>
      <c r="BH114" s="209"/>
      <c r="BI114" s="209"/>
      <c r="BJ114" s="209"/>
      <c r="BK114" s="209"/>
      <c r="BL114" s="209"/>
      <c r="BM114" s="209"/>
      <c r="BN114" s="209"/>
      <c r="BO114" s="209"/>
    </row>
    <row r="115" spans="1:67" ht="11.1" customHeight="1">
      <c r="A115" s="24"/>
      <c r="B115" s="28"/>
      <c r="C115" s="28"/>
      <c r="D115" s="307" t="s">
        <v>31</v>
      </c>
      <c r="E115" s="307"/>
      <c r="F115" s="307"/>
      <c r="G115" s="307"/>
      <c r="H115" s="307"/>
      <c r="I115" s="307"/>
      <c r="J115" s="307"/>
      <c r="K115" s="307"/>
      <c r="L115" s="307"/>
      <c r="M115" s="307"/>
      <c r="N115" s="307"/>
      <c r="O115" s="307"/>
      <c r="P115" s="307"/>
      <c r="Q115" s="307"/>
      <c r="R115" s="30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07"/>
      <c r="AH115" s="260">
        <v>352</v>
      </c>
      <c r="AI115" s="260"/>
      <c r="AJ115" s="260"/>
      <c r="AK115" s="260"/>
      <c r="AL115" s="241">
        <v>430</v>
      </c>
      <c r="AM115" s="241"/>
      <c r="AN115" s="241"/>
      <c r="AO115" s="241"/>
      <c r="AP115" s="312"/>
      <c r="AQ115" s="312"/>
      <c r="AR115" s="312"/>
      <c r="AS115" s="312"/>
      <c r="AT115" s="312"/>
      <c r="AU115" s="312"/>
      <c r="AV115" s="312"/>
      <c r="AW115" s="312"/>
      <c r="AX115" s="312"/>
      <c r="AY115" s="216"/>
      <c r="AZ115" s="216"/>
      <c r="BA115" s="216"/>
      <c r="BB115" s="216"/>
      <c r="BC115" s="216"/>
      <c r="BD115" s="216"/>
      <c r="BE115" s="216"/>
      <c r="BF115" s="216"/>
      <c r="BG115" s="209"/>
      <c r="BH115" s="209"/>
      <c r="BI115" s="209"/>
      <c r="BJ115" s="209"/>
      <c r="BK115" s="209"/>
      <c r="BL115" s="209"/>
      <c r="BM115" s="209"/>
      <c r="BN115" s="209"/>
      <c r="BO115" s="209"/>
    </row>
    <row r="116" spans="1:67" ht="11.1" customHeight="1">
      <c r="A116" s="30"/>
      <c r="B116" s="34"/>
      <c r="C116" s="34"/>
      <c r="D116" s="306" t="s">
        <v>60</v>
      </c>
      <c r="E116" s="307"/>
      <c r="F116" s="307"/>
      <c r="G116" s="307"/>
      <c r="H116" s="307"/>
      <c r="I116" s="307"/>
      <c r="J116" s="307"/>
      <c r="K116" s="307"/>
      <c r="L116" s="307"/>
      <c r="M116" s="307"/>
      <c r="N116" s="307"/>
      <c r="O116" s="307"/>
      <c r="P116" s="307"/>
      <c r="Q116" s="307"/>
      <c r="R116" s="307"/>
      <c r="S116" s="307"/>
      <c r="T116" s="307"/>
      <c r="U116" s="307"/>
      <c r="V116" s="307"/>
      <c r="W116" s="307"/>
      <c r="X116" s="307"/>
      <c r="Y116" s="307"/>
      <c r="Z116" s="307"/>
      <c r="AA116" s="307"/>
      <c r="AB116" s="307"/>
      <c r="AC116" s="307"/>
      <c r="AD116" s="307"/>
      <c r="AE116" s="307"/>
      <c r="AF116" s="307"/>
      <c r="AG116" s="307"/>
      <c r="AH116" s="260">
        <v>353</v>
      </c>
      <c r="AI116" s="260"/>
      <c r="AJ116" s="260"/>
      <c r="AK116" s="260"/>
      <c r="AL116" s="241">
        <v>432</v>
      </c>
      <c r="AM116" s="241"/>
      <c r="AN116" s="241"/>
      <c r="AO116" s="241"/>
      <c r="AP116" s="322"/>
      <c r="AQ116" s="322"/>
      <c r="AR116" s="322"/>
      <c r="AS116" s="322"/>
      <c r="AT116" s="322"/>
      <c r="AU116" s="322"/>
      <c r="AV116" s="322"/>
      <c r="AW116" s="322"/>
      <c r="AX116" s="322"/>
      <c r="AY116" s="216"/>
      <c r="AZ116" s="216"/>
      <c r="BA116" s="216"/>
      <c r="BB116" s="216"/>
      <c r="BC116" s="216"/>
      <c r="BD116" s="216"/>
      <c r="BE116" s="216"/>
      <c r="BF116" s="216"/>
      <c r="BG116" s="252"/>
      <c r="BH116" s="252"/>
      <c r="BI116" s="252"/>
      <c r="BJ116" s="252"/>
      <c r="BK116" s="252"/>
      <c r="BL116" s="252"/>
      <c r="BM116" s="252"/>
      <c r="BN116" s="252"/>
      <c r="BO116" s="252"/>
    </row>
    <row r="117" spans="1:67" ht="21.95" customHeight="1">
      <c r="A117" s="238" t="s">
        <v>32</v>
      </c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8"/>
      <c r="U117" s="238"/>
      <c r="V117" s="238"/>
      <c r="W117" s="238"/>
      <c r="X117" s="238"/>
      <c r="Y117" s="238"/>
      <c r="Z117" s="238"/>
      <c r="AA117" s="238"/>
      <c r="AB117" s="238"/>
      <c r="AC117" s="238"/>
      <c r="AD117" s="238"/>
      <c r="AE117" s="238"/>
      <c r="AF117" s="238"/>
      <c r="AG117" s="238"/>
      <c r="AH117" s="260">
        <v>360</v>
      </c>
      <c r="AI117" s="260"/>
      <c r="AJ117" s="260"/>
      <c r="AK117" s="260"/>
      <c r="AL117" s="27"/>
      <c r="AM117" s="26"/>
      <c r="AN117" s="26"/>
      <c r="AO117" s="29"/>
      <c r="AP117" s="245"/>
      <c r="AQ117" s="245"/>
      <c r="AR117" s="245"/>
      <c r="AS117" s="245"/>
      <c r="AT117" s="245"/>
      <c r="AU117" s="245"/>
      <c r="AV117" s="245"/>
      <c r="AW117" s="245"/>
      <c r="AX117" s="245"/>
      <c r="AY117" s="216"/>
      <c r="AZ117" s="216"/>
      <c r="BA117" s="216"/>
      <c r="BB117" s="216"/>
      <c r="BC117" s="216"/>
      <c r="BD117" s="216"/>
      <c r="BE117" s="216"/>
      <c r="BF117" s="216"/>
      <c r="BG117" s="252"/>
      <c r="BH117" s="252"/>
      <c r="BI117" s="252"/>
      <c r="BJ117" s="252"/>
      <c r="BK117" s="252"/>
      <c r="BL117" s="252"/>
      <c r="BM117" s="252"/>
      <c r="BN117" s="252"/>
      <c r="BO117" s="252"/>
    </row>
    <row r="118" spans="1:67" ht="11.1" customHeight="1">
      <c r="A118" s="24"/>
      <c r="B118" s="28"/>
      <c r="C118" s="28"/>
      <c r="D118" s="306" t="s">
        <v>120</v>
      </c>
      <c r="E118" s="307"/>
      <c r="F118" s="307"/>
      <c r="G118" s="307"/>
      <c r="H118" s="307"/>
      <c r="I118" s="307"/>
      <c r="J118" s="307"/>
      <c r="K118" s="307"/>
      <c r="L118" s="307"/>
      <c r="M118" s="307"/>
      <c r="N118" s="307"/>
      <c r="O118" s="307"/>
      <c r="P118" s="307"/>
      <c r="Q118" s="307"/>
      <c r="R118" s="307"/>
      <c r="S118" s="307"/>
      <c r="T118" s="307"/>
      <c r="U118" s="307"/>
      <c r="V118" s="307"/>
      <c r="W118" s="307"/>
      <c r="X118" s="307"/>
      <c r="Y118" s="307"/>
      <c r="Z118" s="307"/>
      <c r="AA118" s="307"/>
      <c r="AB118" s="307"/>
      <c r="AC118" s="307"/>
      <c r="AD118" s="307"/>
      <c r="AE118" s="307"/>
      <c r="AF118" s="307"/>
      <c r="AG118" s="307"/>
      <c r="AH118" s="260">
        <v>361</v>
      </c>
      <c r="AI118" s="260"/>
      <c r="AJ118" s="260"/>
      <c r="AK118" s="260"/>
      <c r="AL118" s="241">
        <v>340</v>
      </c>
      <c r="AM118" s="241"/>
      <c r="AN118" s="241"/>
      <c r="AO118" s="241"/>
      <c r="AP118" s="261"/>
      <c r="AQ118" s="261"/>
      <c r="AR118" s="261"/>
      <c r="AS118" s="261"/>
      <c r="AT118" s="261"/>
      <c r="AU118" s="261"/>
      <c r="AV118" s="261"/>
      <c r="AW118" s="261"/>
      <c r="AX118" s="261"/>
      <c r="AY118" s="216"/>
      <c r="AZ118" s="216"/>
      <c r="BA118" s="216"/>
      <c r="BB118" s="216"/>
      <c r="BC118" s="216"/>
      <c r="BD118" s="216"/>
      <c r="BE118" s="216"/>
      <c r="BF118" s="216"/>
      <c r="BG118" s="252"/>
      <c r="BH118" s="252"/>
      <c r="BI118" s="252"/>
      <c r="BJ118" s="252"/>
      <c r="BK118" s="252"/>
      <c r="BL118" s="252"/>
      <c r="BM118" s="252"/>
      <c r="BN118" s="252"/>
      <c r="BO118" s="252"/>
    </row>
    <row r="119" spans="1:67" ht="11.1" customHeight="1">
      <c r="A119" s="246" t="s">
        <v>121</v>
      </c>
      <c r="B119" s="184"/>
      <c r="C119" s="184"/>
      <c r="D119" s="184"/>
      <c r="E119" s="184"/>
      <c r="F119" s="184"/>
      <c r="G119" s="184"/>
      <c r="H119" s="184"/>
      <c r="I119" s="184"/>
      <c r="J119" s="184"/>
      <c r="K119" s="184"/>
      <c r="L119" s="184"/>
      <c r="M119" s="184"/>
      <c r="N119" s="184"/>
      <c r="O119" s="184"/>
      <c r="P119" s="184"/>
      <c r="Q119" s="184"/>
      <c r="R119" s="184"/>
      <c r="S119" s="184"/>
      <c r="T119" s="184"/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  <c r="AF119" s="184"/>
      <c r="AG119" s="282"/>
      <c r="AH119" s="284"/>
      <c r="AI119" s="232"/>
      <c r="AJ119" s="232"/>
      <c r="AK119" s="233"/>
      <c r="AL119" s="231">
        <v>347</v>
      </c>
      <c r="AM119" s="232"/>
      <c r="AN119" s="232"/>
      <c r="AO119" s="233"/>
      <c r="AP119" s="261"/>
      <c r="AQ119" s="261"/>
      <c r="AR119" s="261"/>
      <c r="AS119" s="261"/>
      <c r="AT119" s="261"/>
      <c r="AU119" s="261"/>
      <c r="AV119" s="261"/>
      <c r="AW119" s="261"/>
      <c r="AX119" s="261"/>
      <c r="AY119" s="234"/>
      <c r="AZ119" s="235"/>
      <c r="BA119" s="235"/>
      <c r="BB119" s="235"/>
      <c r="BC119" s="235"/>
      <c r="BD119" s="235"/>
      <c r="BE119" s="235"/>
      <c r="BF119" s="236"/>
      <c r="BG119" s="268"/>
      <c r="BH119" s="269"/>
      <c r="BI119" s="269"/>
      <c r="BJ119" s="269"/>
      <c r="BK119" s="269"/>
      <c r="BL119" s="269"/>
      <c r="BM119" s="269"/>
      <c r="BN119" s="269"/>
      <c r="BO119" s="374"/>
    </row>
    <row r="120" spans="1:67" ht="11.1" customHeight="1">
      <c r="A120" s="24"/>
      <c r="B120" s="28"/>
      <c r="C120" s="28"/>
      <c r="D120" s="306" t="s">
        <v>122</v>
      </c>
      <c r="E120" s="307"/>
      <c r="F120" s="307"/>
      <c r="G120" s="307"/>
      <c r="H120" s="307"/>
      <c r="I120" s="307"/>
      <c r="J120" s="307"/>
      <c r="K120" s="307"/>
      <c r="L120" s="307"/>
      <c r="M120" s="307"/>
      <c r="N120" s="307"/>
      <c r="O120" s="307"/>
      <c r="P120" s="307"/>
      <c r="Q120" s="307"/>
      <c r="R120" s="307"/>
      <c r="S120" s="307"/>
      <c r="T120" s="307"/>
      <c r="U120" s="307"/>
      <c r="V120" s="307"/>
      <c r="W120" s="307"/>
      <c r="X120" s="307"/>
      <c r="Y120" s="307"/>
      <c r="Z120" s="307"/>
      <c r="AA120" s="307"/>
      <c r="AB120" s="307"/>
      <c r="AC120" s="307"/>
      <c r="AD120" s="307"/>
      <c r="AE120" s="307"/>
      <c r="AF120" s="307"/>
      <c r="AG120" s="307"/>
      <c r="AH120" s="260">
        <v>362</v>
      </c>
      <c r="AI120" s="260"/>
      <c r="AJ120" s="260"/>
      <c r="AK120" s="260"/>
      <c r="AL120" s="241">
        <v>440</v>
      </c>
      <c r="AM120" s="241"/>
      <c r="AN120" s="241"/>
      <c r="AO120" s="241"/>
      <c r="AP120" s="261"/>
      <c r="AQ120" s="261"/>
      <c r="AR120" s="261"/>
      <c r="AS120" s="261"/>
      <c r="AT120" s="261"/>
      <c r="AU120" s="261"/>
      <c r="AV120" s="261"/>
      <c r="AW120" s="261"/>
      <c r="AX120" s="261"/>
      <c r="AY120" s="216"/>
      <c r="AZ120" s="216"/>
      <c r="BA120" s="216"/>
      <c r="BB120" s="216"/>
      <c r="BC120" s="216"/>
      <c r="BD120" s="216"/>
      <c r="BE120" s="216"/>
      <c r="BF120" s="216"/>
      <c r="BG120" s="252"/>
      <c r="BH120" s="252"/>
      <c r="BI120" s="252"/>
      <c r="BJ120" s="252"/>
      <c r="BK120" s="252"/>
      <c r="BL120" s="252"/>
      <c r="BM120" s="252"/>
      <c r="BN120" s="252"/>
      <c r="BO120" s="252"/>
    </row>
    <row r="121" spans="1:67" ht="11.1" customHeight="1">
      <c r="A121" s="246" t="s">
        <v>123</v>
      </c>
      <c r="B121" s="184"/>
      <c r="C121" s="184"/>
      <c r="D121" s="184"/>
      <c r="E121" s="184"/>
      <c r="F121" s="184"/>
      <c r="G121" s="184"/>
      <c r="H121" s="184"/>
      <c r="I121" s="184"/>
      <c r="J121" s="184"/>
      <c r="K121" s="184"/>
      <c r="L121" s="184"/>
      <c r="M121" s="184"/>
      <c r="N121" s="184"/>
      <c r="O121" s="184"/>
      <c r="P121" s="184"/>
      <c r="Q121" s="184"/>
      <c r="R121" s="184"/>
      <c r="S121" s="184"/>
      <c r="T121" s="184"/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  <c r="AF121" s="184"/>
      <c r="AG121" s="282"/>
      <c r="AH121" s="284"/>
      <c r="AI121" s="232"/>
      <c r="AJ121" s="232"/>
      <c r="AK121" s="233"/>
      <c r="AL121" s="231">
        <v>447</v>
      </c>
      <c r="AM121" s="232"/>
      <c r="AN121" s="232"/>
      <c r="AO121" s="233"/>
      <c r="AP121" s="265"/>
      <c r="AQ121" s="266"/>
      <c r="AR121" s="266"/>
      <c r="AS121" s="266"/>
      <c r="AT121" s="266"/>
      <c r="AU121" s="266"/>
      <c r="AV121" s="266"/>
      <c r="AW121" s="266"/>
      <c r="AX121" s="267"/>
      <c r="AY121" s="234"/>
      <c r="AZ121" s="235"/>
      <c r="BA121" s="235"/>
      <c r="BB121" s="235"/>
      <c r="BC121" s="235"/>
      <c r="BD121" s="235"/>
      <c r="BE121" s="235"/>
      <c r="BF121" s="236"/>
      <c r="BG121" s="268"/>
      <c r="BH121" s="269"/>
      <c r="BI121" s="269"/>
      <c r="BJ121" s="269"/>
      <c r="BK121" s="269"/>
      <c r="BL121" s="269"/>
      <c r="BM121" s="269"/>
      <c r="BN121" s="269"/>
      <c r="BO121" s="374"/>
    </row>
    <row r="122" spans="1:67" ht="23.25" customHeight="1">
      <c r="A122" s="278" t="s">
        <v>61</v>
      </c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8"/>
      <c r="U122" s="238"/>
      <c r="V122" s="238"/>
      <c r="W122" s="238"/>
      <c r="X122" s="238"/>
      <c r="Y122" s="238"/>
      <c r="Z122" s="238"/>
      <c r="AA122" s="238"/>
      <c r="AB122" s="238"/>
      <c r="AC122" s="238"/>
      <c r="AD122" s="238"/>
      <c r="AE122" s="238"/>
      <c r="AF122" s="238"/>
      <c r="AG122" s="238"/>
      <c r="AH122" s="260">
        <v>370</v>
      </c>
      <c r="AI122" s="260"/>
      <c r="AJ122" s="260"/>
      <c r="AK122" s="260"/>
      <c r="AL122" s="33"/>
      <c r="AM122" s="31"/>
      <c r="AN122" s="31"/>
      <c r="AO122" s="32"/>
      <c r="AP122" s="245"/>
      <c r="AQ122" s="245"/>
      <c r="AR122" s="245"/>
      <c r="AS122" s="245"/>
      <c r="AT122" s="245"/>
      <c r="AU122" s="245"/>
      <c r="AV122" s="245"/>
      <c r="AW122" s="245"/>
      <c r="AX122" s="245"/>
      <c r="AY122" s="216"/>
      <c r="AZ122" s="216"/>
      <c r="BA122" s="216"/>
      <c r="BB122" s="216"/>
      <c r="BC122" s="216"/>
      <c r="BD122" s="216"/>
      <c r="BE122" s="216"/>
      <c r="BF122" s="216"/>
      <c r="BG122" s="252"/>
      <c r="BH122" s="252"/>
      <c r="BI122" s="252"/>
      <c r="BJ122" s="252"/>
      <c r="BK122" s="252"/>
      <c r="BL122" s="252"/>
      <c r="BM122" s="252"/>
      <c r="BN122" s="252"/>
      <c r="BO122" s="252"/>
    </row>
    <row r="123" spans="1:67" ht="11.1" customHeight="1">
      <c r="A123" s="30"/>
      <c r="B123" s="34"/>
      <c r="C123" s="34"/>
      <c r="D123" s="306" t="s">
        <v>62</v>
      </c>
      <c r="E123" s="307"/>
      <c r="F123" s="307"/>
      <c r="G123" s="307"/>
      <c r="H123" s="307"/>
      <c r="I123" s="307"/>
      <c r="J123" s="307"/>
      <c r="K123" s="307"/>
      <c r="L123" s="307"/>
      <c r="M123" s="307"/>
      <c r="N123" s="307"/>
      <c r="O123" s="307"/>
      <c r="P123" s="307"/>
      <c r="Q123" s="307"/>
      <c r="R123" s="307"/>
      <c r="S123" s="307"/>
      <c r="T123" s="307"/>
      <c r="U123" s="307"/>
      <c r="V123" s="307"/>
      <c r="W123" s="307"/>
      <c r="X123" s="307"/>
      <c r="Y123" s="307"/>
      <c r="Z123" s="307"/>
      <c r="AA123" s="307"/>
      <c r="AB123" s="307"/>
      <c r="AC123" s="307"/>
      <c r="AD123" s="307"/>
      <c r="AE123" s="307"/>
      <c r="AF123" s="307"/>
      <c r="AG123" s="307"/>
      <c r="AH123" s="260">
        <v>371</v>
      </c>
      <c r="AI123" s="260"/>
      <c r="AJ123" s="260"/>
      <c r="AK123" s="260"/>
      <c r="AL123" s="313" t="s">
        <v>241</v>
      </c>
      <c r="AM123" s="241"/>
      <c r="AN123" s="241"/>
      <c r="AO123" s="241"/>
      <c r="AP123" s="322"/>
      <c r="AQ123" s="322"/>
      <c r="AR123" s="322"/>
      <c r="AS123" s="322"/>
      <c r="AT123" s="322"/>
      <c r="AU123" s="322"/>
      <c r="AV123" s="322"/>
      <c r="AW123" s="322"/>
      <c r="AX123" s="322"/>
      <c r="AY123" s="216"/>
      <c r="AZ123" s="216"/>
      <c r="BA123" s="216"/>
      <c r="BB123" s="216"/>
      <c r="BC123" s="216"/>
      <c r="BD123" s="216"/>
      <c r="BE123" s="216"/>
      <c r="BF123" s="216"/>
      <c r="BG123" s="252"/>
      <c r="BH123" s="252"/>
      <c r="BI123" s="252"/>
      <c r="BJ123" s="252"/>
      <c r="BK123" s="252"/>
      <c r="BL123" s="252"/>
      <c r="BM123" s="252"/>
      <c r="BN123" s="252"/>
      <c r="BO123" s="252"/>
    </row>
    <row r="124" spans="1:67" ht="11.1" customHeight="1">
      <c r="A124" s="30"/>
      <c r="B124" s="34"/>
      <c r="C124" s="34"/>
      <c r="D124" s="306" t="s">
        <v>63</v>
      </c>
      <c r="E124" s="307"/>
      <c r="F124" s="307"/>
      <c r="G124" s="307"/>
      <c r="H124" s="307"/>
      <c r="I124" s="307"/>
      <c r="J124" s="307"/>
      <c r="K124" s="307"/>
      <c r="L124" s="307"/>
      <c r="M124" s="307"/>
      <c r="N124" s="307"/>
      <c r="O124" s="307"/>
      <c r="P124" s="307"/>
      <c r="Q124" s="307"/>
      <c r="R124" s="307"/>
      <c r="S124" s="307"/>
      <c r="T124" s="307"/>
      <c r="U124" s="307"/>
      <c r="V124" s="307"/>
      <c r="W124" s="307"/>
      <c r="X124" s="307"/>
      <c r="Y124" s="307"/>
      <c r="Z124" s="307"/>
      <c r="AA124" s="307"/>
      <c r="AB124" s="307"/>
      <c r="AC124" s="307"/>
      <c r="AD124" s="307"/>
      <c r="AE124" s="307"/>
      <c r="AF124" s="307"/>
      <c r="AG124" s="307"/>
      <c r="AH124" s="260">
        <v>372</v>
      </c>
      <c r="AI124" s="260"/>
      <c r="AJ124" s="260"/>
      <c r="AK124" s="260"/>
      <c r="AL124" s="313" t="s">
        <v>242</v>
      </c>
      <c r="AM124" s="241"/>
      <c r="AN124" s="241"/>
      <c r="AO124" s="241"/>
      <c r="AP124" s="322"/>
      <c r="AQ124" s="322"/>
      <c r="AR124" s="322"/>
      <c r="AS124" s="322"/>
      <c r="AT124" s="322"/>
      <c r="AU124" s="322"/>
      <c r="AV124" s="322"/>
      <c r="AW124" s="322"/>
      <c r="AX124" s="322"/>
      <c r="AY124" s="216"/>
      <c r="AZ124" s="216"/>
      <c r="BA124" s="216"/>
      <c r="BB124" s="216"/>
      <c r="BC124" s="216"/>
      <c r="BD124" s="216"/>
      <c r="BE124" s="216"/>
      <c r="BF124" s="216"/>
      <c r="BG124" s="252"/>
      <c r="BH124" s="252"/>
      <c r="BI124" s="252"/>
      <c r="BJ124" s="252"/>
      <c r="BK124" s="252"/>
      <c r="BL124" s="252"/>
      <c r="BM124" s="252"/>
      <c r="BN124" s="252"/>
      <c r="BO124" s="252"/>
    </row>
    <row r="125" spans="1:67" ht="11.1" customHeight="1">
      <c r="A125" s="246" t="s">
        <v>243</v>
      </c>
      <c r="B125" s="184"/>
      <c r="C125" s="184"/>
      <c r="D125" s="184"/>
      <c r="E125" s="184"/>
      <c r="F125" s="184"/>
      <c r="G125" s="184"/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T125" s="184"/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  <c r="AF125" s="184"/>
      <c r="AG125" s="282"/>
      <c r="AH125" s="284">
        <v>380</v>
      </c>
      <c r="AI125" s="232"/>
      <c r="AJ125" s="232"/>
      <c r="AK125" s="233"/>
      <c r="AL125" s="388"/>
      <c r="AM125" s="389"/>
      <c r="AN125" s="389"/>
      <c r="AO125" s="390"/>
      <c r="AP125" s="391"/>
      <c r="AQ125" s="392"/>
      <c r="AR125" s="392"/>
      <c r="AS125" s="392"/>
      <c r="AT125" s="392"/>
      <c r="AU125" s="392"/>
      <c r="AV125" s="392"/>
      <c r="AW125" s="392"/>
      <c r="AX125" s="393"/>
      <c r="AY125" s="234"/>
      <c r="AZ125" s="235"/>
      <c r="BA125" s="235"/>
      <c r="BB125" s="235"/>
      <c r="BC125" s="235"/>
      <c r="BD125" s="235"/>
      <c r="BE125" s="235"/>
      <c r="BF125" s="236"/>
      <c r="BG125" s="268"/>
      <c r="BH125" s="269"/>
      <c r="BI125" s="269"/>
      <c r="BJ125" s="269"/>
      <c r="BK125" s="269"/>
      <c r="BL125" s="269"/>
      <c r="BM125" s="269"/>
      <c r="BN125" s="269"/>
      <c r="BO125" s="374"/>
    </row>
    <row r="126" spans="1:67" ht="11.1" customHeight="1">
      <c r="A126" s="246" t="s">
        <v>244</v>
      </c>
      <c r="B126" s="184"/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  <c r="O126" s="184"/>
      <c r="P126" s="184"/>
      <c r="Q126" s="184"/>
      <c r="R126" s="184"/>
      <c r="S126" s="184"/>
      <c r="T126" s="184"/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  <c r="AF126" s="184"/>
      <c r="AG126" s="282"/>
      <c r="AH126" s="284">
        <v>381</v>
      </c>
      <c r="AI126" s="232"/>
      <c r="AJ126" s="232"/>
      <c r="AK126" s="233"/>
      <c r="AL126" s="388">
        <v>360</v>
      </c>
      <c r="AM126" s="389"/>
      <c r="AN126" s="389"/>
      <c r="AO126" s="390"/>
      <c r="AP126" s="391"/>
      <c r="AQ126" s="392"/>
      <c r="AR126" s="392"/>
      <c r="AS126" s="392"/>
      <c r="AT126" s="392"/>
      <c r="AU126" s="392"/>
      <c r="AV126" s="392"/>
      <c r="AW126" s="392"/>
      <c r="AX126" s="393"/>
      <c r="AY126" s="234"/>
      <c r="AZ126" s="235"/>
      <c r="BA126" s="235"/>
      <c r="BB126" s="235"/>
      <c r="BC126" s="235"/>
      <c r="BD126" s="235"/>
      <c r="BE126" s="235"/>
      <c r="BF126" s="236"/>
      <c r="BG126" s="268"/>
      <c r="BH126" s="269"/>
      <c r="BI126" s="269"/>
      <c r="BJ126" s="269"/>
      <c r="BK126" s="269"/>
      <c r="BL126" s="269"/>
      <c r="BM126" s="269"/>
      <c r="BN126" s="269"/>
      <c r="BO126" s="374"/>
    </row>
    <row r="127" spans="1:67" ht="11.1" customHeight="1">
      <c r="A127" s="246" t="s">
        <v>245</v>
      </c>
      <c r="B127" s="184"/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T127" s="184"/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  <c r="AF127" s="184"/>
      <c r="AG127" s="282"/>
      <c r="AH127" s="284">
        <v>382</v>
      </c>
      <c r="AI127" s="232"/>
      <c r="AJ127" s="232"/>
      <c r="AK127" s="233"/>
      <c r="AL127" s="388" t="s">
        <v>242</v>
      </c>
      <c r="AM127" s="389"/>
      <c r="AN127" s="389"/>
      <c r="AO127" s="390"/>
      <c r="AP127" s="391"/>
      <c r="AQ127" s="392"/>
      <c r="AR127" s="392"/>
      <c r="AS127" s="392"/>
      <c r="AT127" s="392"/>
      <c r="AU127" s="392"/>
      <c r="AV127" s="392"/>
      <c r="AW127" s="392"/>
      <c r="AX127" s="393"/>
      <c r="AY127" s="234"/>
      <c r="AZ127" s="235"/>
      <c r="BA127" s="235"/>
      <c r="BB127" s="235"/>
      <c r="BC127" s="235"/>
      <c r="BD127" s="235"/>
      <c r="BE127" s="235"/>
      <c r="BF127" s="236"/>
      <c r="BG127" s="268"/>
      <c r="BH127" s="269"/>
      <c r="BI127" s="269"/>
      <c r="BJ127" s="269"/>
      <c r="BK127" s="269"/>
      <c r="BL127" s="269"/>
      <c r="BM127" s="269"/>
      <c r="BN127" s="269"/>
      <c r="BO127" s="374"/>
    </row>
    <row r="128" spans="1:67" ht="33" customHeight="1">
      <c r="A128" s="238" t="s">
        <v>33</v>
      </c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8"/>
      <c r="AG128" s="238"/>
      <c r="AH128" s="260">
        <v>390</v>
      </c>
      <c r="AI128" s="260"/>
      <c r="AJ128" s="260"/>
      <c r="AK128" s="260"/>
      <c r="AL128" s="27"/>
      <c r="AM128" s="26"/>
      <c r="AN128" s="26"/>
      <c r="AO128" s="29"/>
      <c r="AP128" s="311"/>
      <c r="AQ128" s="311"/>
      <c r="AR128" s="311"/>
      <c r="AS128" s="311"/>
      <c r="AT128" s="311"/>
      <c r="AU128" s="311"/>
      <c r="AV128" s="311"/>
      <c r="AW128" s="311"/>
      <c r="AX128" s="311"/>
      <c r="AY128" s="216"/>
      <c r="AZ128" s="216"/>
      <c r="BA128" s="216"/>
      <c r="BB128" s="216"/>
      <c r="BC128" s="216"/>
      <c r="BD128" s="216"/>
      <c r="BE128" s="216"/>
      <c r="BF128" s="216"/>
      <c r="BG128" s="209"/>
      <c r="BH128" s="209"/>
      <c r="BI128" s="209"/>
      <c r="BJ128" s="209"/>
      <c r="BK128" s="209"/>
      <c r="BL128" s="209"/>
      <c r="BM128" s="209"/>
      <c r="BN128" s="209"/>
      <c r="BO128" s="209"/>
    </row>
    <row r="129" spans="1:67" ht="11.1" customHeight="1">
      <c r="A129" s="24"/>
      <c r="B129" s="28"/>
      <c r="C129" s="28"/>
      <c r="D129" s="307" t="s">
        <v>34</v>
      </c>
      <c r="E129" s="307"/>
      <c r="F129" s="307"/>
      <c r="G129" s="307"/>
      <c r="H129" s="307"/>
      <c r="I129" s="307"/>
      <c r="J129" s="307"/>
      <c r="K129" s="307"/>
      <c r="L129" s="307"/>
      <c r="M129" s="307"/>
      <c r="N129" s="307"/>
      <c r="O129" s="307"/>
      <c r="P129" s="307"/>
      <c r="Q129" s="307"/>
      <c r="R129" s="307"/>
      <c r="S129" s="307"/>
      <c r="T129" s="307"/>
      <c r="U129" s="307"/>
      <c r="V129" s="307"/>
      <c r="W129" s="307"/>
      <c r="X129" s="307"/>
      <c r="Y129" s="307"/>
      <c r="Z129" s="307"/>
      <c r="AA129" s="307"/>
      <c r="AB129" s="307"/>
      <c r="AC129" s="307"/>
      <c r="AD129" s="307"/>
      <c r="AE129" s="307"/>
      <c r="AF129" s="307"/>
      <c r="AG129" s="307"/>
      <c r="AH129" s="260">
        <v>391</v>
      </c>
      <c r="AI129" s="260"/>
      <c r="AJ129" s="260"/>
      <c r="AK129" s="260"/>
      <c r="AL129" s="314" t="s">
        <v>35</v>
      </c>
      <c r="AM129" s="314"/>
      <c r="AN129" s="314"/>
      <c r="AO129" s="314"/>
      <c r="AP129" s="312"/>
      <c r="AQ129" s="312"/>
      <c r="AR129" s="312"/>
      <c r="AS129" s="312"/>
      <c r="AT129" s="312"/>
      <c r="AU129" s="312"/>
      <c r="AV129" s="312"/>
      <c r="AW129" s="312"/>
      <c r="AX129" s="312"/>
      <c r="AY129" s="216"/>
      <c r="AZ129" s="216"/>
      <c r="BA129" s="216"/>
      <c r="BB129" s="216"/>
      <c r="BC129" s="216"/>
      <c r="BD129" s="216"/>
      <c r="BE129" s="216"/>
      <c r="BF129" s="216"/>
      <c r="BG129" s="209"/>
      <c r="BH129" s="209"/>
      <c r="BI129" s="209"/>
      <c r="BJ129" s="209"/>
      <c r="BK129" s="209"/>
      <c r="BL129" s="209"/>
      <c r="BM129" s="209"/>
      <c r="BN129" s="209"/>
      <c r="BO129" s="209"/>
    </row>
    <row r="130" spans="1:67" s="1" customFormat="1" ht="11.1" customHeight="1">
      <c r="A130" s="24"/>
      <c r="B130" s="28"/>
      <c r="C130" s="28"/>
      <c r="D130" s="307" t="s">
        <v>36</v>
      </c>
      <c r="E130" s="307"/>
      <c r="F130" s="307"/>
      <c r="G130" s="307"/>
      <c r="H130" s="307"/>
      <c r="I130" s="307"/>
      <c r="J130" s="307"/>
      <c r="K130" s="307"/>
      <c r="L130" s="307"/>
      <c r="M130" s="307"/>
      <c r="N130" s="307"/>
      <c r="O130" s="307"/>
      <c r="P130" s="307"/>
      <c r="Q130" s="307"/>
      <c r="R130" s="307"/>
      <c r="S130" s="307"/>
      <c r="T130" s="307"/>
      <c r="U130" s="307"/>
      <c r="V130" s="307"/>
      <c r="W130" s="307"/>
      <c r="X130" s="307"/>
      <c r="Y130" s="307"/>
      <c r="Z130" s="307"/>
      <c r="AA130" s="307"/>
      <c r="AB130" s="307"/>
      <c r="AC130" s="307"/>
      <c r="AD130" s="307"/>
      <c r="AE130" s="307"/>
      <c r="AF130" s="307"/>
      <c r="AG130" s="307"/>
      <c r="AH130" s="260">
        <v>392</v>
      </c>
      <c r="AI130" s="260"/>
      <c r="AJ130" s="260"/>
      <c r="AK130" s="260"/>
      <c r="AL130" s="314" t="s">
        <v>35</v>
      </c>
      <c r="AM130" s="314"/>
      <c r="AN130" s="314"/>
      <c r="AO130" s="314"/>
      <c r="AP130" s="312"/>
      <c r="AQ130" s="312"/>
      <c r="AR130" s="312"/>
      <c r="AS130" s="312"/>
      <c r="AT130" s="312"/>
      <c r="AU130" s="312"/>
      <c r="AV130" s="312"/>
      <c r="AW130" s="312"/>
      <c r="AX130" s="312"/>
      <c r="AY130" s="216"/>
      <c r="AZ130" s="216"/>
      <c r="BA130" s="216"/>
      <c r="BB130" s="216"/>
      <c r="BC130" s="216"/>
      <c r="BD130" s="216"/>
      <c r="BE130" s="216"/>
      <c r="BF130" s="216"/>
      <c r="BG130" s="209"/>
      <c r="BH130" s="209"/>
      <c r="BI130" s="209"/>
      <c r="BJ130" s="209"/>
      <c r="BK130" s="209"/>
      <c r="BL130" s="209"/>
      <c r="BM130" s="209"/>
      <c r="BN130" s="209"/>
      <c r="BO130" s="209"/>
    </row>
    <row r="131" spans="1:67" s="1" customFormat="1" ht="11.1" customHeight="1">
      <c r="A131" s="246" t="s">
        <v>246</v>
      </c>
      <c r="B131" s="184"/>
      <c r="C131" s="184"/>
      <c r="D131" s="184"/>
      <c r="E131" s="184"/>
      <c r="F131" s="184"/>
      <c r="G131" s="184"/>
      <c r="H131" s="184"/>
      <c r="I131" s="184"/>
      <c r="J131" s="184"/>
      <c r="K131" s="184"/>
      <c r="L131" s="184"/>
      <c r="M131" s="184"/>
      <c r="N131" s="184"/>
      <c r="O131" s="184"/>
      <c r="P131" s="184"/>
      <c r="Q131" s="184"/>
      <c r="R131" s="184"/>
      <c r="S131" s="184"/>
      <c r="T131" s="184"/>
      <c r="U131" s="184"/>
      <c r="V131" s="184"/>
      <c r="W131" s="184"/>
      <c r="X131" s="184"/>
      <c r="Y131" s="184"/>
      <c r="Z131" s="184"/>
      <c r="AA131" s="184"/>
      <c r="AB131" s="184"/>
      <c r="AC131" s="184"/>
      <c r="AD131" s="184"/>
      <c r="AE131" s="184"/>
      <c r="AF131" s="184"/>
      <c r="AG131" s="282"/>
      <c r="AH131" s="284">
        <v>395</v>
      </c>
      <c r="AI131" s="232"/>
      <c r="AJ131" s="232"/>
      <c r="AK131" s="233"/>
      <c r="AL131" s="399"/>
      <c r="AM131" s="195"/>
      <c r="AN131" s="195"/>
      <c r="AO131" s="400"/>
      <c r="AP131" s="396"/>
      <c r="AQ131" s="397"/>
      <c r="AR131" s="397"/>
      <c r="AS131" s="397"/>
      <c r="AT131" s="397"/>
      <c r="AU131" s="397"/>
      <c r="AV131" s="397"/>
      <c r="AW131" s="397"/>
      <c r="AX131" s="398"/>
      <c r="AY131" s="234"/>
      <c r="AZ131" s="235"/>
      <c r="BA131" s="235"/>
      <c r="BB131" s="235"/>
      <c r="BC131" s="235"/>
      <c r="BD131" s="235"/>
      <c r="BE131" s="235"/>
      <c r="BF131" s="236"/>
      <c r="BG131" s="225"/>
      <c r="BH131" s="226"/>
      <c r="BI131" s="226"/>
      <c r="BJ131" s="226"/>
      <c r="BK131" s="226"/>
      <c r="BL131" s="226"/>
      <c r="BM131" s="226"/>
      <c r="BN131" s="226"/>
      <c r="BO131" s="285"/>
    </row>
    <row r="132" spans="1:67" s="1" customFormat="1" ht="11.1" customHeight="1">
      <c r="A132" s="394" t="s">
        <v>34</v>
      </c>
      <c r="B132" s="394"/>
      <c r="C132" s="394"/>
      <c r="D132" s="394"/>
      <c r="E132" s="394"/>
      <c r="F132" s="394"/>
      <c r="G132" s="394"/>
      <c r="H132" s="394"/>
      <c r="I132" s="394"/>
      <c r="J132" s="394"/>
      <c r="K132" s="394"/>
      <c r="L132" s="394"/>
      <c r="M132" s="394"/>
      <c r="N132" s="394"/>
      <c r="O132" s="394"/>
      <c r="P132" s="394"/>
      <c r="Q132" s="394"/>
      <c r="R132" s="394"/>
      <c r="S132" s="394"/>
      <c r="T132" s="394"/>
      <c r="U132" s="394"/>
      <c r="V132" s="394"/>
      <c r="W132" s="394"/>
      <c r="X132" s="394"/>
      <c r="Y132" s="394"/>
      <c r="Z132" s="394"/>
      <c r="AA132" s="394"/>
      <c r="AB132" s="394"/>
      <c r="AC132" s="394"/>
      <c r="AD132" s="394"/>
      <c r="AE132" s="394"/>
      <c r="AF132" s="394"/>
      <c r="AG132" s="395"/>
      <c r="AH132" s="284">
        <v>396</v>
      </c>
      <c r="AI132" s="232"/>
      <c r="AJ132" s="232"/>
      <c r="AK132" s="233"/>
      <c r="AL132" s="399"/>
      <c r="AM132" s="195"/>
      <c r="AN132" s="195"/>
      <c r="AO132" s="400"/>
      <c r="AP132" s="396"/>
      <c r="AQ132" s="397"/>
      <c r="AR132" s="397"/>
      <c r="AS132" s="397"/>
      <c r="AT132" s="397"/>
      <c r="AU132" s="397"/>
      <c r="AV132" s="397"/>
      <c r="AW132" s="397"/>
      <c r="AX132" s="398"/>
      <c r="AY132" s="234"/>
      <c r="AZ132" s="235"/>
      <c r="BA132" s="235"/>
      <c r="BB132" s="235"/>
      <c r="BC132" s="235"/>
      <c r="BD132" s="235"/>
      <c r="BE132" s="235"/>
      <c r="BF132" s="236"/>
      <c r="BG132" s="225"/>
      <c r="BH132" s="226"/>
      <c r="BI132" s="226"/>
      <c r="BJ132" s="226"/>
      <c r="BK132" s="226"/>
      <c r="BL132" s="226"/>
      <c r="BM132" s="226"/>
      <c r="BN132" s="226"/>
      <c r="BO132" s="285"/>
    </row>
    <row r="133" spans="1:67" s="1" customFormat="1" ht="11.1" customHeight="1">
      <c r="A133" s="183" t="s">
        <v>36</v>
      </c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4"/>
      <c r="M133" s="184"/>
      <c r="N133" s="184"/>
      <c r="O133" s="184"/>
      <c r="P133" s="184"/>
      <c r="Q133" s="184"/>
      <c r="R133" s="184"/>
      <c r="S133" s="184"/>
      <c r="T133" s="184"/>
      <c r="U133" s="184"/>
      <c r="V133" s="184"/>
      <c r="W133" s="184"/>
      <c r="X133" s="184"/>
      <c r="Y133" s="184"/>
      <c r="Z133" s="184"/>
      <c r="AA133" s="184"/>
      <c r="AB133" s="184"/>
      <c r="AC133" s="184"/>
      <c r="AD133" s="184"/>
      <c r="AE133" s="184"/>
      <c r="AF133" s="184"/>
      <c r="AG133" s="282"/>
      <c r="AH133" s="284">
        <v>397</v>
      </c>
      <c r="AI133" s="232"/>
      <c r="AJ133" s="232"/>
      <c r="AK133" s="233"/>
      <c r="AL133" s="399"/>
      <c r="AM133" s="195"/>
      <c r="AN133" s="195"/>
      <c r="AO133" s="400"/>
      <c r="AP133" s="396"/>
      <c r="AQ133" s="397"/>
      <c r="AR133" s="397"/>
      <c r="AS133" s="397"/>
      <c r="AT133" s="397"/>
      <c r="AU133" s="397"/>
      <c r="AV133" s="397"/>
      <c r="AW133" s="397"/>
      <c r="AX133" s="398"/>
      <c r="AY133" s="234"/>
      <c r="AZ133" s="235"/>
      <c r="BA133" s="235"/>
      <c r="BB133" s="235"/>
      <c r="BC133" s="235"/>
      <c r="BD133" s="235"/>
      <c r="BE133" s="235"/>
      <c r="BF133" s="236"/>
      <c r="BG133" s="225"/>
      <c r="BH133" s="226"/>
      <c r="BI133" s="226"/>
      <c r="BJ133" s="226"/>
      <c r="BK133" s="226"/>
      <c r="BL133" s="226"/>
      <c r="BM133" s="226"/>
      <c r="BN133" s="226"/>
      <c r="BO133" s="285"/>
    </row>
    <row r="134" spans="1:67" s="1" customFormat="1" ht="11.1" customHeight="1">
      <c r="A134" s="278" t="s">
        <v>19</v>
      </c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8"/>
      <c r="AG134" s="238"/>
      <c r="AH134" s="260">
        <v>400</v>
      </c>
      <c r="AI134" s="260"/>
      <c r="AJ134" s="260"/>
      <c r="AK134" s="260"/>
      <c r="AL134" s="314" t="s">
        <v>35</v>
      </c>
      <c r="AM134" s="314"/>
      <c r="AN134" s="314"/>
      <c r="AO134" s="314"/>
      <c r="AP134" s="245"/>
      <c r="AQ134" s="245"/>
      <c r="AR134" s="245"/>
      <c r="AS134" s="245"/>
      <c r="AT134" s="245"/>
      <c r="AU134" s="245"/>
      <c r="AV134" s="245"/>
      <c r="AW134" s="245"/>
      <c r="AX134" s="245"/>
      <c r="AY134" s="216"/>
      <c r="AZ134" s="216"/>
      <c r="BA134" s="216"/>
      <c r="BB134" s="216"/>
      <c r="BC134" s="216"/>
      <c r="BD134" s="216"/>
      <c r="BE134" s="216"/>
      <c r="BF134" s="216"/>
      <c r="BG134" s="252"/>
      <c r="BH134" s="252"/>
      <c r="BI134" s="252"/>
      <c r="BJ134" s="252"/>
      <c r="BK134" s="252"/>
      <c r="BL134" s="252"/>
      <c r="BM134" s="252"/>
      <c r="BN134" s="252"/>
      <c r="BO134" s="252"/>
    </row>
    <row r="135" spans="1:67" s="1" customFormat="1" ht="21" customHeight="1">
      <c r="A135" s="217" t="s">
        <v>37</v>
      </c>
      <c r="B135" s="218"/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315"/>
      <c r="AH135" s="276">
        <v>410</v>
      </c>
      <c r="AI135" s="276"/>
      <c r="AJ135" s="276"/>
      <c r="AK135" s="276"/>
      <c r="AL135" s="316"/>
      <c r="AM135" s="316"/>
      <c r="AN135" s="316"/>
      <c r="AO135" s="316"/>
      <c r="AP135" s="9"/>
      <c r="AX135" s="10"/>
      <c r="AY135" s="9"/>
      <c r="BF135" s="10"/>
      <c r="BG135" s="9"/>
      <c r="BO135" s="11"/>
    </row>
    <row r="136" spans="1:67" ht="11.1" customHeight="1">
      <c r="A136" s="309" t="s">
        <v>64</v>
      </c>
      <c r="B136" s="310"/>
      <c r="C136" s="310"/>
      <c r="D136" s="310"/>
      <c r="E136" s="310"/>
      <c r="F136" s="310"/>
      <c r="G136" s="310"/>
      <c r="H136" s="310"/>
      <c r="I136" s="310"/>
      <c r="J136" s="310"/>
      <c r="K136" s="310"/>
      <c r="L136" s="310"/>
      <c r="M136" s="310"/>
      <c r="N136" s="310"/>
      <c r="O136" s="310"/>
      <c r="P136" s="310"/>
      <c r="Q136" s="310"/>
      <c r="R136" s="310"/>
      <c r="S136" s="310"/>
      <c r="T136" s="310"/>
      <c r="U136" s="310"/>
      <c r="V136" s="310"/>
      <c r="W136" s="310"/>
      <c r="X136" s="310"/>
      <c r="Y136" s="310"/>
      <c r="Z136" s="310"/>
      <c r="AA136" s="310"/>
      <c r="AB136" s="310"/>
      <c r="AC136" s="310"/>
      <c r="AD136" s="310"/>
      <c r="AE136" s="310"/>
      <c r="AF136" s="310"/>
      <c r="AG136" s="310"/>
      <c r="AH136" s="190"/>
      <c r="AI136" s="191"/>
      <c r="AJ136" s="191"/>
      <c r="AK136" s="308"/>
      <c r="AL136" s="290"/>
      <c r="AM136" s="191"/>
      <c r="AN136" s="191"/>
      <c r="AO136" s="308"/>
      <c r="AP136" s="245"/>
      <c r="AQ136" s="245"/>
      <c r="AR136" s="245"/>
      <c r="AS136" s="245"/>
      <c r="AT136" s="245"/>
      <c r="AU136" s="245"/>
      <c r="AV136" s="245"/>
      <c r="AW136" s="245"/>
      <c r="AX136" s="245"/>
      <c r="AY136" s="311"/>
      <c r="AZ136" s="311"/>
      <c r="BA136" s="311"/>
      <c r="BB136" s="311"/>
      <c r="BC136" s="311"/>
      <c r="BD136" s="311"/>
      <c r="BE136" s="311"/>
      <c r="BF136" s="311"/>
      <c r="BG136" s="252"/>
      <c r="BH136" s="252"/>
      <c r="BI136" s="252"/>
      <c r="BJ136" s="252"/>
      <c r="BK136" s="252"/>
      <c r="BL136" s="252"/>
      <c r="BM136" s="252"/>
      <c r="BN136" s="252"/>
      <c r="BO136" s="252"/>
    </row>
    <row r="137" spans="1:67" ht="23.25" customHeight="1">
      <c r="A137" s="217" t="s">
        <v>38</v>
      </c>
      <c r="B137" s="218"/>
      <c r="C137" s="218"/>
      <c r="D137" s="218"/>
      <c r="E137" s="218"/>
      <c r="F137" s="218"/>
      <c r="G137" s="218"/>
      <c r="H137" s="218"/>
      <c r="I137" s="218"/>
      <c r="J137" s="218"/>
      <c r="K137" s="218"/>
      <c r="L137" s="218"/>
      <c r="M137" s="218"/>
      <c r="N137" s="218"/>
      <c r="O137" s="218"/>
      <c r="P137" s="218"/>
      <c r="Q137" s="218"/>
      <c r="R137" s="218"/>
      <c r="S137" s="218"/>
      <c r="T137" s="218"/>
      <c r="U137" s="218"/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/>
      <c r="AF137" s="218"/>
      <c r="AG137" s="315"/>
      <c r="AH137" s="276">
        <v>420</v>
      </c>
      <c r="AI137" s="276"/>
      <c r="AJ137" s="276"/>
      <c r="AK137" s="276"/>
      <c r="AL137" s="316"/>
      <c r="AM137" s="316"/>
      <c r="AN137" s="316"/>
      <c r="AO137" s="316"/>
      <c r="AP137" s="9"/>
      <c r="AX137" s="10"/>
      <c r="AY137" s="9"/>
      <c r="BF137" s="10"/>
      <c r="BG137" s="9"/>
      <c r="BO137" s="11"/>
    </row>
    <row r="138" spans="1:67" ht="11.1" customHeight="1">
      <c r="A138" s="310" t="s">
        <v>39</v>
      </c>
      <c r="B138" s="310"/>
      <c r="C138" s="310"/>
      <c r="D138" s="310"/>
      <c r="E138" s="310"/>
      <c r="F138" s="310"/>
      <c r="G138" s="310"/>
      <c r="H138" s="310"/>
      <c r="I138" s="310"/>
      <c r="J138" s="310"/>
      <c r="K138" s="310"/>
      <c r="L138" s="310"/>
      <c r="M138" s="310"/>
      <c r="N138" s="310"/>
      <c r="O138" s="310"/>
      <c r="P138" s="310"/>
      <c r="Q138" s="310"/>
      <c r="R138" s="310"/>
      <c r="S138" s="310"/>
      <c r="T138" s="310"/>
      <c r="U138" s="310"/>
      <c r="V138" s="310"/>
      <c r="W138" s="310"/>
      <c r="X138" s="310"/>
      <c r="Y138" s="310"/>
      <c r="Z138" s="310"/>
      <c r="AA138" s="310"/>
      <c r="AB138" s="310"/>
      <c r="AC138" s="310"/>
      <c r="AD138" s="310"/>
      <c r="AE138" s="310"/>
      <c r="AF138" s="310"/>
      <c r="AG138" s="310"/>
      <c r="AH138" s="190"/>
      <c r="AI138" s="191"/>
      <c r="AJ138" s="191"/>
      <c r="AK138" s="308"/>
      <c r="AL138" s="290"/>
      <c r="AM138" s="191"/>
      <c r="AN138" s="191"/>
      <c r="AO138" s="308"/>
      <c r="AP138" s="245"/>
      <c r="AQ138" s="245"/>
      <c r="AR138" s="245"/>
      <c r="AS138" s="245"/>
      <c r="AT138" s="245"/>
      <c r="AU138" s="245"/>
      <c r="AV138" s="245"/>
      <c r="AW138" s="245"/>
      <c r="AX138" s="245"/>
      <c r="AY138" s="311"/>
      <c r="AZ138" s="311"/>
      <c r="BA138" s="311"/>
      <c r="BB138" s="311"/>
      <c r="BC138" s="311"/>
      <c r="BD138" s="311"/>
      <c r="BE138" s="311"/>
      <c r="BF138" s="311"/>
      <c r="BG138" s="252"/>
      <c r="BH138" s="252"/>
      <c r="BI138" s="252"/>
      <c r="BJ138" s="252"/>
      <c r="BK138" s="252"/>
      <c r="BL138" s="252"/>
      <c r="BM138" s="252"/>
      <c r="BN138" s="252"/>
      <c r="BO138" s="252"/>
    </row>
    <row r="139" spans="1:67" ht="21.95" customHeight="1">
      <c r="A139" s="278" t="s">
        <v>124</v>
      </c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8"/>
      <c r="U139" s="238"/>
      <c r="V139" s="238"/>
      <c r="W139" s="238"/>
      <c r="X139" s="238"/>
      <c r="Y139" s="238"/>
      <c r="Z139" s="238"/>
      <c r="AA139" s="238"/>
      <c r="AB139" s="238"/>
      <c r="AC139" s="238"/>
      <c r="AD139" s="238"/>
      <c r="AE139" s="238"/>
      <c r="AF139" s="238"/>
      <c r="AG139" s="238"/>
      <c r="AH139" s="260">
        <v>430</v>
      </c>
      <c r="AI139" s="260"/>
      <c r="AJ139" s="260"/>
      <c r="AK139" s="260"/>
      <c r="AL139" s="27"/>
      <c r="AM139" s="26"/>
      <c r="AN139" s="26"/>
      <c r="AO139" s="29"/>
      <c r="AP139" s="245"/>
      <c r="AQ139" s="245"/>
      <c r="AR139" s="245"/>
      <c r="AS139" s="245"/>
      <c r="AT139" s="245"/>
      <c r="AU139" s="245"/>
      <c r="AV139" s="245"/>
      <c r="AW139" s="245"/>
      <c r="AX139" s="245"/>
      <c r="AY139" s="311"/>
      <c r="AZ139" s="311"/>
      <c r="BA139" s="311"/>
      <c r="BB139" s="311"/>
      <c r="BC139" s="311"/>
      <c r="BD139" s="311"/>
      <c r="BE139" s="311"/>
      <c r="BF139" s="311"/>
      <c r="BG139" s="252"/>
      <c r="BH139" s="252"/>
      <c r="BI139" s="252"/>
      <c r="BJ139" s="252"/>
      <c r="BK139" s="252"/>
      <c r="BL139" s="252"/>
      <c r="BM139" s="252"/>
      <c r="BN139" s="252"/>
      <c r="BO139" s="252"/>
    </row>
    <row r="140" spans="1:67" ht="11.1" customHeight="1">
      <c r="A140" s="24"/>
      <c r="B140" s="28"/>
      <c r="C140" s="28"/>
      <c r="D140" s="306" t="s">
        <v>125</v>
      </c>
      <c r="E140" s="307"/>
      <c r="F140" s="307"/>
      <c r="G140" s="307"/>
      <c r="H140" s="307"/>
      <c r="I140" s="307"/>
      <c r="J140" s="307"/>
      <c r="K140" s="307"/>
      <c r="L140" s="307"/>
      <c r="M140" s="307"/>
      <c r="N140" s="307"/>
      <c r="O140" s="307"/>
      <c r="P140" s="307"/>
      <c r="Q140" s="307"/>
      <c r="R140" s="307"/>
      <c r="S140" s="307"/>
      <c r="T140" s="307"/>
      <c r="U140" s="307"/>
      <c r="V140" s="307"/>
      <c r="W140" s="307"/>
      <c r="X140" s="307"/>
      <c r="Y140" s="307"/>
      <c r="Z140" s="307"/>
      <c r="AA140" s="307"/>
      <c r="AB140" s="307"/>
      <c r="AC140" s="307"/>
      <c r="AD140" s="307"/>
      <c r="AE140" s="307"/>
      <c r="AF140" s="307"/>
      <c r="AG140" s="307"/>
      <c r="AH140" s="260">
        <v>431</v>
      </c>
      <c r="AI140" s="260"/>
      <c r="AJ140" s="260"/>
      <c r="AK140" s="260"/>
      <c r="AL140" s="241">
        <v>510</v>
      </c>
      <c r="AM140" s="241"/>
      <c r="AN140" s="241"/>
      <c r="AO140" s="241"/>
      <c r="AP140" s="312"/>
      <c r="AQ140" s="312"/>
      <c r="AR140" s="312"/>
      <c r="AS140" s="312"/>
      <c r="AT140" s="312"/>
      <c r="AU140" s="312"/>
      <c r="AV140" s="312"/>
      <c r="AW140" s="312"/>
      <c r="AX140" s="312"/>
      <c r="AY140" s="312"/>
      <c r="AZ140" s="312"/>
      <c r="BA140" s="312"/>
      <c r="BB140" s="312"/>
      <c r="BC140" s="312"/>
      <c r="BD140" s="312"/>
      <c r="BE140" s="312"/>
      <c r="BF140" s="312"/>
      <c r="BG140" s="209"/>
      <c r="BH140" s="209"/>
      <c r="BI140" s="209"/>
      <c r="BJ140" s="209"/>
      <c r="BK140" s="209"/>
      <c r="BL140" s="209"/>
      <c r="BM140" s="209"/>
      <c r="BN140" s="209"/>
      <c r="BO140" s="209"/>
    </row>
    <row r="141" spans="1:67" s="1" customFormat="1" ht="11.1" customHeight="1" thickBot="1">
      <c r="A141" s="24"/>
      <c r="B141" s="28"/>
      <c r="C141" s="28"/>
      <c r="D141" s="306" t="s">
        <v>126</v>
      </c>
      <c r="E141" s="307"/>
      <c r="F141" s="307"/>
      <c r="G141" s="307"/>
      <c r="H141" s="307"/>
      <c r="I141" s="307"/>
      <c r="J141" s="307"/>
      <c r="K141" s="307"/>
      <c r="L141" s="307"/>
      <c r="M141" s="307"/>
      <c r="N141" s="307"/>
      <c r="O141" s="307"/>
      <c r="P141" s="307"/>
      <c r="Q141" s="307"/>
      <c r="R141" s="307"/>
      <c r="S141" s="307"/>
      <c r="T141" s="307"/>
      <c r="U141" s="307"/>
      <c r="V141" s="307"/>
      <c r="W141" s="307"/>
      <c r="X141" s="307"/>
      <c r="Y141" s="307"/>
      <c r="Z141" s="307"/>
      <c r="AA141" s="307"/>
      <c r="AB141" s="307"/>
      <c r="AC141" s="307"/>
      <c r="AD141" s="307"/>
      <c r="AE141" s="307"/>
      <c r="AF141" s="307"/>
      <c r="AG141" s="307"/>
      <c r="AH141" s="317">
        <v>432</v>
      </c>
      <c r="AI141" s="317"/>
      <c r="AJ141" s="317"/>
      <c r="AK141" s="317"/>
      <c r="AL141" s="318">
        <v>610</v>
      </c>
      <c r="AM141" s="318"/>
      <c r="AN141" s="318"/>
      <c r="AO141" s="318"/>
      <c r="AP141" s="319"/>
      <c r="AQ141" s="319"/>
      <c r="AR141" s="319"/>
      <c r="AS141" s="319"/>
      <c r="AT141" s="319"/>
      <c r="AU141" s="319"/>
      <c r="AV141" s="319"/>
      <c r="AW141" s="319"/>
      <c r="AX141" s="319"/>
      <c r="AY141" s="320"/>
      <c r="AZ141" s="320"/>
      <c r="BA141" s="320"/>
      <c r="BB141" s="320"/>
      <c r="BC141" s="320"/>
      <c r="BD141" s="320"/>
      <c r="BE141" s="320"/>
      <c r="BF141" s="320"/>
      <c r="BG141" s="321"/>
      <c r="BH141" s="321"/>
      <c r="BI141" s="321"/>
      <c r="BJ141" s="321"/>
      <c r="BK141" s="321"/>
      <c r="BL141" s="321"/>
      <c r="BM141" s="321"/>
      <c r="BN141" s="321"/>
      <c r="BO141" s="321"/>
    </row>
    <row r="142" spans="1:67" ht="21.95" customHeight="1">
      <c r="A142" s="238" t="s">
        <v>40</v>
      </c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8"/>
      <c r="AG142" s="238"/>
      <c r="AH142" s="260">
        <v>440</v>
      </c>
      <c r="AI142" s="260"/>
      <c r="AJ142" s="260"/>
      <c r="AK142" s="260"/>
      <c r="AL142" s="27"/>
      <c r="AM142" s="26"/>
      <c r="AN142" s="26"/>
      <c r="AO142" s="29"/>
      <c r="AP142" s="311"/>
      <c r="AQ142" s="311"/>
      <c r="AR142" s="311"/>
      <c r="AS142" s="311"/>
      <c r="AT142" s="311"/>
      <c r="AU142" s="311"/>
      <c r="AV142" s="311"/>
      <c r="AW142" s="311"/>
      <c r="AX142" s="311"/>
      <c r="AY142" s="216"/>
      <c r="AZ142" s="216"/>
      <c r="BA142" s="216"/>
      <c r="BB142" s="216"/>
      <c r="BC142" s="216"/>
      <c r="BD142" s="216"/>
      <c r="BE142" s="216"/>
      <c r="BF142" s="216"/>
      <c r="BG142" s="209">
        <v>0</v>
      </c>
      <c r="BH142" s="209"/>
      <c r="BI142" s="209"/>
      <c r="BJ142" s="209"/>
      <c r="BK142" s="209"/>
      <c r="BL142" s="209"/>
      <c r="BM142" s="209"/>
      <c r="BN142" s="209"/>
      <c r="BO142" s="209"/>
    </row>
    <row r="143" spans="1:67" ht="22.5" customHeight="1">
      <c r="A143" s="24"/>
      <c r="B143" s="28"/>
      <c r="C143" s="28"/>
      <c r="D143" s="306" t="s">
        <v>127</v>
      </c>
      <c r="E143" s="307"/>
      <c r="F143" s="307"/>
      <c r="G143" s="307"/>
      <c r="H143" s="307"/>
      <c r="I143" s="307"/>
      <c r="J143" s="307"/>
      <c r="K143" s="307"/>
      <c r="L143" s="307"/>
      <c r="M143" s="307"/>
      <c r="N143" s="307"/>
      <c r="O143" s="307"/>
      <c r="P143" s="307"/>
      <c r="Q143" s="307"/>
      <c r="R143" s="307"/>
      <c r="S143" s="307"/>
      <c r="T143" s="307"/>
      <c r="U143" s="307"/>
      <c r="V143" s="307"/>
      <c r="W143" s="307"/>
      <c r="X143" s="307"/>
      <c r="Y143" s="307"/>
      <c r="Z143" s="307"/>
      <c r="AA143" s="307"/>
      <c r="AB143" s="307"/>
      <c r="AC143" s="307"/>
      <c r="AD143" s="307"/>
      <c r="AE143" s="307"/>
      <c r="AF143" s="307"/>
      <c r="AG143" s="307"/>
      <c r="AH143" s="260">
        <v>441</v>
      </c>
      <c r="AI143" s="260"/>
      <c r="AJ143" s="260"/>
      <c r="AK143" s="260"/>
      <c r="AL143" s="241">
        <v>520</v>
      </c>
      <c r="AM143" s="241"/>
      <c r="AN143" s="241"/>
      <c r="AO143" s="241"/>
      <c r="AP143" s="312"/>
      <c r="AQ143" s="312"/>
      <c r="AR143" s="312"/>
      <c r="AS143" s="312"/>
      <c r="AT143" s="312"/>
      <c r="AU143" s="312"/>
      <c r="AV143" s="312"/>
      <c r="AW143" s="312"/>
      <c r="AX143" s="312"/>
      <c r="AY143" s="216"/>
      <c r="AZ143" s="216"/>
      <c r="BA143" s="216"/>
      <c r="BB143" s="216"/>
      <c r="BC143" s="216"/>
      <c r="BD143" s="216"/>
      <c r="BE143" s="216"/>
      <c r="BF143" s="216"/>
      <c r="BG143" s="209">
        <v>0</v>
      </c>
      <c r="BH143" s="209"/>
      <c r="BI143" s="209"/>
      <c r="BJ143" s="209"/>
      <c r="BK143" s="209"/>
      <c r="BL143" s="209"/>
      <c r="BM143" s="209"/>
      <c r="BN143" s="209"/>
      <c r="BO143" s="209"/>
    </row>
    <row r="144" spans="1:67" ht="22.5" customHeight="1">
      <c r="A144" s="24"/>
      <c r="B144" s="28"/>
      <c r="C144" s="28"/>
      <c r="D144" s="306" t="s">
        <v>128</v>
      </c>
      <c r="E144" s="307"/>
      <c r="F144" s="307"/>
      <c r="G144" s="307"/>
      <c r="H144" s="307"/>
      <c r="I144" s="307"/>
      <c r="J144" s="307"/>
      <c r="K144" s="307"/>
      <c r="L144" s="307"/>
      <c r="M144" s="307"/>
      <c r="N144" s="307"/>
      <c r="O144" s="307"/>
      <c r="P144" s="307"/>
      <c r="Q144" s="307"/>
      <c r="R144" s="307"/>
      <c r="S144" s="307"/>
      <c r="T144" s="307"/>
      <c r="U144" s="307"/>
      <c r="V144" s="307"/>
      <c r="W144" s="307"/>
      <c r="X144" s="307"/>
      <c r="Y144" s="307"/>
      <c r="Z144" s="307"/>
      <c r="AA144" s="307"/>
      <c r="AB144" s="307"/>
      <c r="AC144" s="307"/>
      <c r="AD144" s="307"/>
      <c r="AE144" s="307"/>
      <c r="AF144" s="307"/>
      <c r="AG144" s="307"/>
      <c r="AH144" s="260">
        <v>442</v>
      </c>
      <c r="AI144" s="260"/>
      <c r="AJ144" s="260"/>
      <c r="AK144" s="260"/>
      <c r="AL144" s="241">
        <v>620</v>
      </c>
      <c r="AM144" s="241"/>
      <c r="AN144" s="241"/>
      <c r="AO144" s="241"/>
      <c r="AP144" s="312"/>
      <c r="AQ144" s="312"/>
      <c r="AR144" s="312"/>
      <c r="AS144" s="312"/>
      <c r="AT144" s="312"/>
      <c r="AU144" s="312"/>
      <c r="AV144" s="312"/>
      <c r="AW144" s="312"/>
      <c r="AX144" s="312"/>
      <c r="AY144" s="216"/>
      <c r="AZ144" s="216"/>
      <c r="BA144" s="216"/>
      <c r="BB144" s="216"/>
      <c r="BC144" s="216"/>
      <c r="BD144" s="216"/>
      <c r="BE144" s="216"/>
      <c r="BF144" s="216"/>
      <c r="BG144" s="209">
        <v>0</v>
      </c>
      <c r="BH144" s="209"/>
      <c r="BI144" s="209"/>
      <c r="BJ144" s="209"/>
      <c r="BK144" s="209"/>
      <c r="BL144" s="209"/>
      <c r="BM144" s="209"/>
      <c r="BN144" s="209"/>
      <c r="BO144" s="209"/>
    </row>
    <row r="145" spans="1:67" ht="21.95" customHeight="1">
      <c r="A145" s="278" t="s">
        <v>129</v>
      </c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8"/>
      <c r="U145" s="238"/>
      <c r="V145" s="238"/>
      <c r="W145" s="238"/>
      <c r="X145" s="238"/>
      <c r="Y145" s="238"/>
      <c r="Z145" s="238"/>
      <c r="AA145" s="238"/>
      <c r="AB145" s="238"/>
      <c r="AC145" s="238"/>
      <c r="AD145" s="238"/>
      <c r="AE145" s="238"/>
      <c r="AF145" s="238"/>
      <c r="AG145" s="238"/>
      <c r="AH145" s="260">
        <v>450</v>
      </c>
      <c r="AI145" s="260"/>
      <c r="AJ145" s="260"/>
      <c r="AK145" s="260"/>
      <c r="AL145" s="27"/>
      <c r="AM145" s="26"/>
      <c r="AN145" s="26"/>
      <c r="AO145" s="29"/>
      <c r="AP145" s="311"/>
      <c r="AQ145" s="311"/>
      <c r="AR145" s="311"/>
      <c r="AS145" s="311"/>
      <c r="AT145" s="311"/>
      <c r="AU145" s="311"/>
      <c r="AV145" s="311"/>
      <c r="AW145" s="311"/>
      <c r="AX145" s="311"/>
      <c r="AY145" s="216"/>
      <c r="AZ145" s="216"/>
      <c r="BA145" s="216"/>
      <c r="BB145" s="216"/>
      <c r="BC145" s="216"/>
      <c r="BD145" s="216"/>
      <c r="BE145" s="216"/>
      <c r="BF145" s="216"/>
      <c r="BG145" s="209">
        <v>0</v>
      </c>
      <c r="BH145" s="209"/>
      <c r="BI145" s="209"/>
      <c r="BJ145" s="209"/>
      <c r="BK145" s="209"/>
      <c r="BL145" s="209"/>
      <c r="BM145" s="209"/>
      <c r="BN145" s="209"/>
      <c r="BO145" s="209"/>
    </row>
    <row r="146" spans="1:67" ht="11.1" customHeight="1">
      <c r="A146" s="24"/>
      <c r="B146" s="28"/>
      <c r="C146" s="28"/>
      <c r="D146" s="306" t="s">
        <v>130</v>
      </c>
      <c r="E146" s="307"/>
      <c r="F146" s="307"/>
      <c r="G146" s="307"/>
      <c r="H146" s="307"/>
      <c r="I146" s="307"/>
      <c r="J146" s="307"/>
      <c r="K146" s="307"/>
      <c r="L146" s="307"/>
      <c r="M146" s="307"/>
      <c r="N146" s="307"/>
      <c r="O146" s="307"/>
      <c r="P146" s="307"/>
      <c r="Q146" s="307"/>
      <c r="R146" s="307"/>
      <c r="S146" s="307"/>
      <c r="T146" s="307"/>
      <c r="U146" s="307"/>
      <c r="V146" s="307"/>
      <c r="W146" s="307"/>
      <c r="X146" s="307"/>
      <c r="Y146" s="307"/>
      <c r="Z146" s="307"/>
      <c r="AA146" s="307"/>
      <c r="AB146" s="307"/>
      <c r="AC146" s="307"/>
      <c r="AD146" s="307"/>
      <c r="AE146" s="307"/>
      <c r="AF146" s="307"/>
      <c r="AG146" s="307"/>
      <c r="AH146" s="260">
        <v>451</v>
      </c>
      <c r="AI146" s="260"/>
      <c r="AJ146" s="260"/>
      <c r="AK146" s="260"/>
      <c r="AL146" s="241">
        <v>530</v>
      </c>
      <c r="AM146" s="241"/>
      <c r="AN146" s="241"/>
      <c r="AO146" s="241"/>
      <c r="AP146" s="312"/>
      <c r="AQ146" s="312"/>
      <c r="AR146" s="312"/>
      <c r="AS146" s="312"/>
      <c r="AT146" s="312"/>
      <c r="AU146" s="312"/>
      <c r="AV146" s="312"/>
      <c r="AW146" s="312"/>
      <c r="AX146" s="312"/>
      <c r="AY146" s="216"/>
      <c r="AZ146" s="216"/>
      <c r="BA146" s="216"/>
      <c r="BB146" s="216"/>
      <c r="BC146" s="216"/>
      <c r="BD146" s="216"/>
      <c r="BE146" s="216"/>
      <c r="BF146" s="216"/>
      <c r="BG146" s="209">
        <v>0</v>
      </c>
      <c r="BH146" s="209"/>
      <c r="BI146" s="209"/>
      <c r="BJ146" s="209"/>
      <c r="BK146" s="209"/>
      <c r="BL146" s="209"/>
      <c r="BM146" s="209"/>
      <c r="BN146" s="209"/>
      <c r="BO146" s="209"/>
    </row>
    <row r="147" spans="1:67" ht="11.1" customHeight="1">
      <c r="A147" s="24"/>
      <c r="B147" s="28"/>
      <c r="C147" s="28"/>
      <c r="D147" s="306" t="s">
        <v>131</v>
      </c>
      <c r="E147" s="307"/>
      <c r="F147" s="307"/>
      <c r="G147" s="307"/>
      <c r="H147" s="307"/>
      <c r="I147" s="307"/>
      <c r="J147" s="307"/>
      <c r="K147" s="307"/>
      <c r="L147" s="307"/>
      <c r="M147" s="307"/>
      <c r="N147" s="307"/>
      <c r="O147" s="307"/>
      <c r="P147" s="307"/>
      <c r="Q147" s="307"/>
      <c r="R147" s="307"/>
      <c r="S147" s="307"/>
      <c r="T147" s="307"/>
      <c r="U147" s="307"/>
      <c r="V147" s="307"/>
      <c r="W147" s="307"/>
      <c r="X147" s="307"/>
      <c r="Y147" s="307"/>
      <c r="Z147" s="307"/>
      <c r="AA147" s="307"/>
      <c r="AB147" s="307"/>
      <c r="AC147" s="307"/>
      <c r="AD147" s="307"/>
      <c r="AE147" s="307"/>
      <c r="AF147" s="307"/>
      <c r="AG147" s="307"/>
      <c r="AH147" s="260">
        <v>452</v>
      </c>
      <c r="AI147" s="260"/>
      <c r="AJ147" s="260"/>
      <c r="AK147" s="260"/>
      <c r="AL147" s="241">
        <v>630</v>
      </c>
      <c r="AM147" s="241"/>
      <c r="AN147" s="241"/>
      <c r="AO147" s="241"/>
      <c r="AP147" s="312"/>
      <c r="AQ147" s="312"/>
      <c r="AR147" s="312"/>
      <c r="AS147" s="312"/>
      <c r="AT147" s="312"/>
      <c r="AU147" s="312"/>
      <c r="AV147" s="312"/>
      <c r="AW147" s="312"/>
      <c r="AX147" s="312"/>
      <c r="AY147" s="216"/>
      <c r="AZ147" s="216"/>
      <c r="BA147" s="216"/>
      <c r="BB147" s="216"/>
      <c r="BC147" s="216"/>
      <c r="BD147" s="216"/>
      <c r="BE147" s="216"/>
      <c r="BF147" s="216"/>
      <c r="BG147" s="209">
        <v>0</v>
      </c>
      <c r="BH147" s="209"/>
      <c r="BI147" s="209"/>
      <c r="BJ147" s="209"/>
      <c r="BK147" s="209"/>
      <c r="BL147" s="209"/>
      <c r="BM147" s="209"/>
      <c r="BN147" s="209"/>
      <c r="BO147" s="209"/>
    </row>
    <row r="148" spans="1:67" ht="21.95" customHeight="1">
      <c r="A148" s="278" t="s">
        <v>132</v>
      </c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8"/>
      <c r="AG148" s="238"/>
      <c r="AH148" s="260">
        <v>460</v>
      </c>
      <c r="AI148" s="260"/>
      <c r="AJ148" s="260"/>
      <c r="AK148" s="260"/>
      <c r="AL148" s="27"/>
      <c r="AM148" s="26"/>
      <c r="AN148" s="26"/>
      <c r="AO148" s="29"/>
      <c r="AP148" s="311"/>
      <c r="AQ148" s="311"/>
      <c r="AR148" s="311"/>
      <c r="AS148" s="311"/>
      <c r="AT148" s="311"/>
      <c r="AU148" s="311"/>
      <c r="AV148" s="311"/>
      <c r="AW148" s="311"/>
      <c r="AX148" s="311"/>
      <c r="AY148" s="216"/>
      <c r="AZ148" s="216"/>
      <c r="BA148" s="216"/>
      <c r="BB148" s="216"/>
      <c r="BC148" s="216"/>
      <c r="BD148" s="216"/>
      <c r="BE148" s="216"/>
      <c r="BF148" s="216"/>
      <c r="BG148" s="209">
        <v>0</v>
      </c>
      <c r="BH148" s="209"/>
      <c r="BI148" s="209"/>
      <c r="BJ148" s="209"/>
      <c r="BK148" s="209"/>
      <c r="BL148" s="209"/>
      <c r="BM148" s="209"/>
      <c r="BN148" s="209"/>
      <c r="BO148" s="209"/>
    </row>
    <row r="149" spans="1:67" ht="11.1" customHeight="1">
      <c r="A149" s="24"/>
      <c r="B149" s="28"/>
      <c r="C149" s="28"/>
      <c r="D149" s="306" t="s">
        <v>133</v>
      </c>
      <c r="E149" s="307"/>
      <c r="F149" s="307"/>
      <c r="G149" s="307"/>
      <c r="H149" s="307"/>
      <c r="I149" s="307"/>
      <c r="J149" s="307"/>
      <c r="K149" s="307"/>
      <c r="L149" s="307"/>
      <c r="M149" s="307"/>
      <c r="N149" s="307"/>
      <c r="O149" s="307"/>
      <c r="P149" s="307"/>
      <c r="Q149" s="307"/>
      <c r="R149" s="307"/>
      <c r="S149" s="307"/>
      <c r="T149" s="307"/>
      <c r="U149" s="307"/>
      <c r="V149" s="307"/>
      <c r="W149" s="307"/>
      <c r="X149" s="307"/>
      <c r="Y149" s="307"/>
      <c r="Z149" s="307"/>
      <c r="AA149" s="307"/>
      <c r="AB149" s="307"/>
      <c r="AC149" s="307"/>
      <c r="AD149" s="307"/>
      <c r="AE149" s="307"/>
      <c r="AF149" s="307"/>
      <c r="AG149" s="307"/>
      <c r="AH149" s="260">
        <v>461</v>
      </c>
      <c r="AI149" s="260"/>
      <c r="AJ149" s="260"/>
      <c r="AK149" s="260"/>
      <c r="AL149" s="241">
        <v>540</v>
      </c>
      <c r="AM149" s="241"/>
      <c r="AN149" s="241"/>
      <c r="AO149" s="241"/>
      <c r="AP149" s="312"/>
      <c r="AQ149" s="312"/>
      <c r="AR149" s="312"/>
      <c r="AS149" s="312"/>
      <c r="AT149" s="312"/>
      <c r="AU149" s="312"/>
      <c r="AV149" s="312"/>
      <c r="AW149" s="312"/>
      <c r="AX149" s="312"/>
      <c r="AY149" s="216"/>
      <c r="AZ149" s="216"/>
      <c r="BA149" s="216"/>
      <c r="BB149" s="216"/>
      <c r="BC149" s="216"/>
      <c r="BD149" s="216"/>
      <c r="BE149" s="216"/>
      <c r="BF149" s="216"/>
      <c r="BG149" s="209">
        <v>0</v>
      </c>
      <c r="BH149" s="209"/>
      <c r="BI149" s="209"/>
      <c r="BJ149" s="209"/>
      <c r="BK149" s="209"/>
      <c r="BL149" s="209"/>
      <c r="BM149" s="209"/>
      <c r="BN149" s="209"/>
      <c r="BO149" s="209"/>
    </row>
    <row r="150" spans="1:67" ht="11.1" customHeight="1">
      <c r="A150" s="24"/>
      <c r="B150" s="28"/>
      <c r="C150" s="28"/>
      <c r="D150" s="306" t="s">
        <v>134</v>
      </c>
      <c r="E150" s="307"/>
      <c r="F150" s="307"/>
      <c r="G150" s="307"/>
      <c r="H150" s="307"/>
      <c r="I150" s="307"/>
      <c r="J150" s="307"/>
      <c r="K150" s="307"/>
      <c r="L150" s="307"/>
      <c r="M150" s="307"/>
      <c r="N150" s="307"/>
      <c r="O150" s="307"/>
      <c r="P150" s="307"/>
      <c r="Q150" s="307"/>
      <c r="R150" s="307"/>
      <c r="S150" s="307"/>
      <c r="T150" s="307"/>
      <c r="U150" s="307"/>
      <c r="V150" s="307"/>
      <c r="W150" s="307"/>
      <c r="X150" s="307"/>
      <c r="Y150" s="307"/>
      <c r="Z150" s="307"/>
      <c r="AA150" s="307"/>
      <c r="AB150" s="307"/>
      <c r="AC150" s="307"/>
      <c r="AD150" s="307"/>
      <c r="AE150" s="307"/>
      <c r="AF150" s="307"/>
      <c r="AG150" s="307"/>
      <c r="AH150" s="260">
        <v>462</v>
      </c>
      <c r="AI150" s="260"/>
      <c r="AJ150" s="260"/>
      <c r="AK150" s="260"/>
      <c r="AL150" s="241">
        <v>640</v>
      </c>
      <c r="AM150" s="241"/>
      <c r="AN150" s="241"/>
      <c r="AO150" s="241"/>
      <c r="AP150" s="312"/>
      <c r="AQ150" s="312"/>
      <c r="AR150" s="312"/>
      <c r="AS150" s="312"/>
      <c r="AT150" s="312"/>
      <c r="AU150" s="312"/>
      <c r="AV150" s="312"/>
      <c r="AW150" s="312"/>
      <c r="AX150" s="312"/>
      <c r="AY150" s="216"/>
      <c r="AZ150" s="216"/>
      <c r="BA150" s="216"/>
      <c r="BB150" s="216"/>
      <c r="BC150" s="216"/>
      <c r="BD150" s="216"/>
      <c r="BE150" s="216"/>
      <c r="BF150" s="216"/>
      <c r="BG150" s="209">
        <v>0</v>
      </c>
      <c r="BH150" s="209"/>
      <c r="BI150" s="209"/>
      <c r="BJ150" s="209"/>
      <c r="BK150" s="209"/>
      <c r="BL150" s="209"/>
      <c r="BM150" s="209"/>
      <c r="BN150" s="209"/>
      <c r="BO150" s="209"/>
    </row>
    <row r="151" spans="1:67" ht="21.95" customHeight="1">
      <c r="A151" s="238" t="s">
        <v>41</v>
      </c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8"/>
      <c r="U151" s="238"/>
      <c r="V151" s="238"/>
      <c r="W151" s="238"/>
      <c r="X151" s="238"/>
      <c r="Y151" s="238"/>
      <c r="Z151" s="238"/>
      <c r="AA151" s="238"/>
      <c r="AB151" s="238"/>
      <c r="AC151" s="238"/>
      <c r="AD151" s="238"/>
      <c r="AE151" s="238"/>
      <c r="AF151" s="238"/>
      <c r="AG151" s="238"/>
      <c r="AH151" s="260">
        <v>470</v>
      </c>
      <c r="AI151" s="260"/>
      <c r="AJ151" s="260"/>
      <c r="AK151" s="260"/>
      <c r="AL151" s="27"/>
      <c r="AM151" s="26"/>
      <c r="AN151" s="26"/>
      <c r="AO151" s="29"/>
      <c r="AP151" s="311"/>
      <c r="AQ151" s="311"/>
      <c r="AR151" s="311"/>
      <c r="AS151" s="311"/>
      <c r="AT151" s="311"/>
      <c r="AU151" s="311"/>
      <c r="AV151" s="311"/>
      <c r="AW151" s="311"/>
      <c r="AX151" s="311"/>
      <c r="AY151" s="216"/>
      <c r="AZ151" s="216"/>
      <c r="BA151" s="216"/>
      <c r="BB151" s="216"/>
      <c r="BC151" s="216"/>
      <c r="BD151" s="216"/>
      <c r="BE151" s="216"/>
      <c r="BF151" s="216"/>
      <c r="BG151" s="209">
        <v>0</v>
      </c>
      <c r="BH151" s="209"/>
      <c r="BI151" s="209"/>
      <c r="BJ151" s="209"/>
      <c r="BK151" s="209"/>
      <c r="BL151" s="209"/>
      <c r="BM151" s="209"/>
      <c r="BN151" s="209"/>
      <c r="BO151" s="209"/>
    </row>
    <row r="152" spans="1:67" ht="11.1" customHeight="1">
      <c r="A152" s="24"/>
      <c r="B152" s="28"/>
      <c r="C152" s="28"/>
      <c r="D152" s="307" t="s">
        <v>42</v>
      </c>
      <c r="E152" s="307"/>
      <c r="F152" s="307"/>
      <c r="G152" s="307"/>
      <c r="H152" s="307"/>
      <c r="I152" s="307"/>
      <c r="J152" s="307"/>
      <c r="K152" s="307"/>
      <c r="L152" s="307"/>
      <c r="M152" s="307"/>
      <c r="N152" s="307"/>
      <c r="O152" s="307"/>
      <c r="P152" s="307"/>
      <c r="Q152" s="307"/>
      <c r="R152" s="307"/>
      <c r="S152" s="307"/>
      <c r="T152" s="307"/>
      <c r="U152" s="307"/>
      <c r="V152" s="307"/>
      <c r="W152" s="307"/>
      <c r="X152" s="307"/>
      <c r="Y152" s="307"/>
      <c r="Z152" s="307"/>
      <c r="AA152" s="307"/>
      <c r="AB152" s="307"/>
      <c r="AC152" s="307"/>
      <c r="AD152" s="307"/>
      <c r="AE152" s="307"/>
      <c r="AF152" s="307"/>
      <c r="AG152" s="307"/>
      <c r="AH152" s="260">
        <v>471</v>
      </c>
      <c r="AI152" s="260"/>
      <c r="AJ152" s="260"/>
      <c r="AK152" s="260"/>
      <c r="AL152" s="241">
        <v>550</v>
      </c>
      <c r="AM152" s="241"/>
      <c r="AN152" s="241"/>
      <c r="AO152" s="241"/>
      <c r="AP152" s="312"/>
      <c r="AQ152" s="312"/>
      <c r="AR152" s="312"/>
      <c r="AS152" s="312"/>
      <c r="AT152" s="312"/>
      <c r="AU152" s="312"/>
      <c r="AV152" s="312"/>
      <c r="AW152" s="312"/>
      <c r="AX152" s="312"/>
      <c r="AY152" s="216"/>
      <c r="AZ152" s="216"/>
      <c r="BA152" s="216"/>
      <c r="BB152" s="216"/>
      <c r="BC152" s="216"/>
      <c r="BD152" s="216"/>
      <c r="BE152" s="216"/>
      <c r="BF152" s="216"/>
      <c r="BG152" s="209">
        <v>0</v>
      </c>
      <c r="BH152" s="209"/>
      <c r="BI152" s="209"/>
      <c r="BJ152" s="209"/>
      <c r="BK152" s="209"/>
      <c r="BL152" s="209"/>
      <c r="BM152" s="209"/>
      <c r="BN152" s="209"/>
      <c r="BO152" s="209"/>
    </row>
    <row r="153" spans="1:67" ht="11.1" customHeight="1">
      <c r="A153" s="24"/>
      <c r="B153" s="28"/>
      <c r="C153" s="28"/>
      <c r="D153" s="307" t="s">
        <v>43</v>
      </c>
      <c r="E153" s="307"/>
      <c r="F153" s="307"/>
      <c r="G153" s="307"/>
      <c r="H153" s="307"/>
      <c r="I153" s="307"/>
      <c r="J153" s="307"/>
      <c r="K153" s="307"/>
      <c r="L153" s="307"/>
      <c r="M153" s="307"/>
      <c r="N153" s="307"/>
      <c r="O153" s="307"/>
      <c r="P153" s="307"/>
      <c r="Q153" s="307"/>
      <c r="R153" s="307"/>
      <c r="S153" s="307"/>
      <c r="T153" s="307"/>
      <c r="U153" s="307"/>
      <c r="V153" s="307"/>
      <c r="W153" s="307"/>
      <c r="X153" s="307"/>
      <c r="Y153" s="307"/>
      <c r="Z153" s="307"/>
      <c r="AA153" s="307"/>
      <c r="AB153" s="307"/>
      <c r="AC153" s="307"/>
      <c r="AD153" s="307"/>
      <c r="AE153" s="307"/>
      <c r="AF153" s="307"/>
      <c r="AG153" s="307"/>
      <c r="AH153" s="260">
        <v>472</v>
      </c>
      <c r="AI153" s="260"/>
      <c r="AJ153" s="260"/>
      <c r="AK153" s="260"/>
      <c r="AL153" s="241">
        <v>650</v>
      </c>
      <c r="AM153" s="241"/>
      <c r="AN153" s="241"/>
      <c r="AO153" s="241"/>
      <c r="AP153" s="312"/>
      <c r="AQ153" s="312"/>
      <c r="AR153" s="312"/>
      <c r="AS153" s="312"/>
      <c r="AT153" s="312"/>
      <c r="AU153" s="312"/>
      <c r="AV153" s="312"/>
      <c r="AW153" s="312"/>
      <c r="AX153" s="312"/>
      <c r="AY153" s="216"/>
      <c r="AZ153" s="216"/>
      <c r="BA153" s="216"/>
      <c r="BB153" s="216"/>
      <c r="BC153" s="216"/>
      <c r="BD153" s="216"/>
      <c r="BE153" s="216"/>
      <c r="BF153" s="216"/>
      <c r="BG153" s="209">
        <v>0</v>
      </c>
      <c r="BH153" s="209"/>
      <c r="BI153" s="209"/>
      <c r="BJ153" s="209"/>
      <c r="BK153" s="209"/>
      <c r="BL153" s="209"/>
      <c r="BM153" s="209"/>
      <c r="BN153" s="209"/>
      <c r="BO153" s="209"/>
    </row>
    <row r="154" spans="1:67" ht="33" customHeight="1">
      <c r="A154" s="278" t="s">
        <v>135</v>
      </c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8"/>
      <c r="AG154" s="238"/>
      <c r="AH154" s="260">
        <v>480</v>
      </c>
      <c r="AI154" s="260"/>
      <c r="AJ154" s="260"/>
      <c r="AK154" s="260"/>
      <c r="AL154" s="27"/>
      <c r="AM154" s="26"/>
      <c r="AN154" s="26"/>
      <c r="AO154" s="29"/>
      <c r="AP154" s="245"/>
      <c r="AQ154" s="245"/>
      <c r="AR154" s="245"/>
      <c r="AS154" s="245"/>
      <c r="AT154" s="245"/>
      <c r="AU154" s="245"/>
      <c r="AV154" s="245"/>
      <c r="AW154" s="245"/>
      <c r="AX154" s="245"/>
      <c r="AY154" s="311"/>
      <c r="AZ154" s="311"/>
      <c r="BA154" s="311"/>
      <c r="BB154" s="311"/>
      <c r="BC154" s="311"/>
      <c r="BD154" s="311"/>
      <c r="BE154" s="311"/>
      <c r="BF154" s="311"/>
      <c r="BG154" s="252"/>
      <c r="BH154" s="252"/>
      <c r="BI154" s="252"/>
      <c r="BJ154" s="252"/>
      <c r="BK154" s="252"/>
      <c r="BL154" s="252"/>
      <c r="BM154" s="252"/>
      <c r="BN154" s="252"/>
      <c r="BO154" s="252"/>
    </row>
    <row r="155" spans="1:67" ht="11.1" customHeight="1">
      <c r="A155" s="24"/>
      <c r="B155" s="28"/>
      <c r="C155" s="28"/>
      <c r="D155" s="307" t="s">
        <v>44</v>
      </c>
      <c r="E155" s="307"/>
      <c r="F155" s="307"/>
      <c r="G155" s="307"/>
      <c r="H155" s="307"/>
      <c r="I155" s="307"/>
      <c r="J155" s="307"/>
      <c r="K155" s="307"/>
      <c r="L155" s="307"/>
      <c r="M155" s="307"/>
      <c r="N155" s="307"/>
      <c r="O155" s="307"/>
      <c r="P155" s="307"/>
      <c r="Q155" s="307"/>
      <c r="R155" s="307"/>
      <c r="S155" s="307"/>
      <c r="T155" s="307"/>
      <c r="U155" s="307"/>
      <c r="V155" s="307"/>
      <c r="W155" s="307"/>
      <c r="X155" s="307"/>
      <c r="Y155" s="307"/>
      <c r="Z155" s="307"/>
      <c r="AA155" s="307"/>
      <c r="AB155" s="307"/>
      <c r="AC155" s="307"/>
      <c r="AD155" s="307"/>
      <c r="AE155" s="307"/>
      <c r="AF155" s="307"/>
      <c r="AG155" s="307"/>
      <c r="AH155" s="260">
        <v>481</v>
      </c>
      <c r="AI155" s="260"/>
      <c r="AJ155" s="260"/>
      <c r="AK155" s="260"/>
      <c r="AL155" s="241">
        <v>560</v>
      </c>
      <c r="AM155" s="241"/>
      <c r="AN155" s="241"/>
      <c r="AO155" s="241"/>
      <c r="AP155" s="322"/>
      <c r="AQ155" s="322"/>
      <c r="AR155" s="322"/>
      <c r="AS155" s="322"/>
      <c r="AT155" s="322"/>
      <c r="AU155" s="322"/>
      <c r="AV155" s="322"/>
      <c r="AW155" s="322"/>
      <c r="AX155" s="322"/>
      <c r="AY155" s="312"/>
      <c r="AZ155" s="312"/>
      <c r="BA155" s="312"/>
      <c r="BB155" s="312"/>
      <c r="BC155" s="312"/>
      <c r="BD155" s="312"/>
      <c r="BE155" s="312"/>
      <c r="BF155" s="312"/>
      <c r="BG155" s="252"/>
      <c r="BH155" s="252"/>
      <c r="BI155" s="252"/>
      <c r="BJ155" s="252"/>
      <c r="BK155" s="252"/>
      <c r="BL155" s="252"/>
      <c r="BM155" s="252"/>
      <c r="BN155" s="252"/>
      <c r="BO155" s="252"/>
    </row>
    <row r="156" spans="1:67" s="1" customFormat="1" ht="11.1" customHeight="1" thickBot="1">
      <c r="A156" s="24"/>
      <c r="B156" s="28"/>
      <c r="C156" s="28"/>
      <c r="D156" s="307" t="s">
        <v>45</v>
      </c>
      <c r="E156" s="307"/>
      <c r="F156" s="307"/>
      <c r="G156" s="307"/>
      <c r="H156" s="307"/>
      <c r="I156" s="307"/>
      <c r="J156" s="307"/>
      <c r="K156" s="307"/>
      <c r="L156" s="307"/>
      <c r="M156" s="307"/>
      <c r="N156" s="307"/>
      <c r="O156" s="307"/>
      <c r="P156" s="307"/>
      <c r="Q156" s="307"/>
      <c r="R156" s="307"/>
      <c r="S156" s="307"/>
      <c r="T156" s="307"/>
      <c r="U156" s="307"/>
      <c r="V156" s="307"/>
      <c r="W156" s="307"/>
      <c r="X156" s="307"/>
      <c r="Y156" s="307"/>
      <c r="Z156" s="307"/>
      <c r="AA156" s="307"/>
      <c r="AB156" s="307"/>
      <c r="AC156" s="307"/>
      <c r="AD156" s="307"/>
      <c r="AE156" s="307"/>
      <c r="AF156" s="307"/>
      <c r="AG156" s="307"/>
      <c r="AH156" s="317">
        <v>482</v>
      </c>
      <c r="AI156" s="317"/>
      <c r="AJ156" s="317"/>
      <c r="AK156" s="317"/>
      <c r="AL156" s="318">
        <v>660</v>
      </c>
      <c r="AM156" s="318"/>
      <c r="AN156" s="318"/>
      <c r="AO156" s="318"/>
      <c r="AP156" s="319"/>
      <c r="AQ156" s="319"/>
      <c r="AR156" s="319"/>
      <c r="AS156" s="319"/>
      <c r="AT156" s="319"/>
      <c r="AU156" s="319"/>
      <c r="AV156" s="319"/>
      <c r="AW156" s="319"/>
      <c r="AX156" s="319"/>
      <c r="AY156" s="320"/>
      <c r="AZ156" s="320"/>
      <c r="BA156" s="320"/>
      <c r="BB156" s="320"/>
      <c r="BC156" s="320"/>
      <c r="BD156" s="320"/>
      <c r="BE156" s="320"/>
      <c r="BF156" s="320"/>
      <c r="BG156" s="321"/>
      <c r="BH156" s="321"/>
      <c r="BI156" s="321"/>
      <c r="BJ156" s="321"/>
      <c r="BK156" s="321"/>
      <c r="BL156" s="321"/>
      <c r="BM156" s="321"/>
      <c r="BN156" s="321"/>
      <c r="BO156" s="321"/>
    </row>
    <row r="157" spans="1:67" ht="20.25" customHeight="1">
      <c r="A157" s="217" t="s">
        <v>46</v>
      </c>
      <c r="B157" s="218"/>
      <c r="C157" s="218"/>
      <c r="D157" s="218"/>
      <c r="E157" s="218"/>
      <c r="F157" s="218"/>
      <c r="G157" s="218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18"/>
      <c r="Y157" s="218"/>
      <c r="Z157" s="218"/>
      <c r="AA157" s="218"/>
      <c r="AB157" s="218"/>
      <c r="AC157" s="218"/>
      <c r="AD157" s="218"/>
      <c r="AE157" s="218"/>
      <c r="AF157" s="218"/>
      <c r="AG157" s="219"/>
      <c r="AH157" s="323">
        <v>510</v>
      </c>
      <c r="AI157" s="324"/>
      <c r="AJ157" s="324"/>
      <c r="AK157" s="324"/>
      <c r="AL157" s="326"/>
      <c r="AM157" s="326"/>
      <c r="AN157" s="326"/>
      <c r="AO157" s="326"/>
      <c r="AP157" s="37"/>
      <c r="AQ157" s="38"/>
      <c r="AR157" s="38"/>
      <c r="AS157" s="38"/>
      <c r="AT157" s="38"/>
      <c r="AU157" s="38"/>
      <c r="AV157" s="38"/>
      <c r="AW157" s="38"/>
      <c r="AX157" s="39"/>
      <c r="AY157" s="37"/>
      <c r="AZ157" s="38"/>
      <c r="BA157" s="38"/>
      <c r="BB157" s="38"/>
      <c r="BC157" s="38"/>
      <c r="BD157" s="38"/>
      <c r="BE157" s="38"/>
      <c r="BF157" s="39"/>
      <c r="BG157" s="37"/>
      <c r="BH157" s="38"/>
      <c r="BI157" s="38"/>
      <c r="BJ157" s="38"/>
      <c r="BK157" s="38"/>
      <c r="BL157" s="38"/>
      <c r="BM157" s="38"/>
      <c r="BN157" s="38"/>
      <c r="BO157" s="40"/>
    </row>
    <row r="158" spans="1:67" ht="11.1" customHeight="1">
      <c r="A158" s="309" t="s">
        <v>65</v>
      </c>
      <c r="B158" s="310"/>
      <c r="C158" s="310"/>
      <c r="D158" s="310"/>
      <c r="E158" s="310"/>
      <c r="F158" s="310"/>
      <c r="G158" s="310"/>
      <c r="H158" s="310"/>
      <c r="I158" s="310"/>
      <c r="J158" s="310"/>
      <c r="K158" s="310"/>
      <c r="L158" s="310"/>
      <c r="M158" s="310"/>
      <c r="N158" s="310"/>
      <c r="O158" s="310"/>
      <c r="P158" s="310"/>
      <c r="Q158" s="310"/>
      <c r="R158" s="310"/>
      <c r="S158" s="310"/>
      <c r="T158" s="310"/>
      <c r="U158" s="310"/>
      <c r="V158" s="310"/>
      <c r="W158" s="310"/>
      <c r="X158" s="310"/>
      <c r="Y158" s="310"/>
      <c r="Z158" s="310"/>
      <c r="AA158" s="310"/>
      <c r="AB158" s="310"/>
      <c r="AC158" s="310"/>
      <c r="AD158" s="310"/>
      <c r="AE158" s="310"/>
      <c r="AF158" s="310"/>
      <c r="AG158" s="310"/>
      <c r="AH158" s="325"/>
      <c r="AI158" s="191"/>
      <c r="AJ158" s="191"/>
      <c r="AK158" s="308"/>
      <c r="AL158" s="290"/>
      <c r="AM158" s="191"/>
      <c r="AN158" s="191"/>
      <c r="AO158" s="308"/>
      <c r="AP158" s="327"/>
      <c r="AQ158" s="327"/>
      <c r="AR158" s="327"/>
      <c r="AS158" s="327"/>
      <c r="AT158" s="327"/>
      <c r="AU158" s="327"/>
      <c r="AV158" s="327"/>
      <c r="AW158" s="327"/>
      <c r="AX158" s="327"/>
      <c r="AY158" s="311"/>
      <c r="AZ158" s="311"/>
      <c r="BA158" s="311"/>
      <c r="BB158" s="311"/>
      <c r="BC158" s="311"/>
      <c r="BD158" s="311"/>
      <c r="BE158" s="311"/>
      <c r="BF158" s="311"/>
      <c r="BG158" s="209">
        <v>0</v>
      </c>
      <c r="BH158" s="209"/>
      <c r="BI158" s="209"/>
      <c r="BJ158" s="209"/>
      <c r="BK158" s="209"/>
      <c r="BL158" s="209"/>
      <c r="BM158" s="209"/>
      <c r="BN158" s="209"/>
      <c r="BO158" s="210"/>
    </row>
    <row r="159" spans="1:67" ht="33" customHeight="1">
      <c r="A159" s="238" t="s">
        <v>136</v>
      </c>
      <c r="B159" s="238"/>
      <c r="C159" s="238"/>
      <c r="D159" s="238"/>
      <c r="E159" s="238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8"/>
      <c r="U159" s="238"/>
      <c r="V159" s="238"/>
      <c r="W159" s="238"/>
      <c r="X159" s="238"/>
      <c r="Y159" s="238"/>
      <c r="Z159" s="238"/>
      <c r="AA159" s="238"/>
      <c r="AB159" s="238"/>
      <c r="AC159" s="238"/>
      <c r="AD159" s="238"/>
      <c r="AE159" s="238"/>
      <c r="AF159" s="238"/>
      <c r="AG159" s="238"/>
      <c r="AH159" s="259">
        <v>520</v>
      </c>
      <c r="AI159" s="260"/>
      <c r="AJ159" s="260"/>
      <c r="AK159" s="260"/>
      <c r="AL159" s="33"/>
      <c r="AM159" s="31"/>
      <c r="AN159" s="31"/>
      <c r="AO159" s="32"/>
      <c r="AP159" s="311"/>
      <c r="AQ159" s="311"/>
      <c r="AR159" s="311"/>
      <c r="AS159" s="311"/>
      <c r="AT159" s="311"/>
      <c r="AU159" s="311"/>
      <c r="AV159" s="311"/>
      <c r="AW159" s="311"/>
      <c r="AX159" s="311"/>
      <c r="AY159" s="216"/>
      <c r="AZ159" s="216"/>
      <c r="BA159" s="216"/>
      <c r="BB159" s="216"/>
      <c r="BC159" s="216"/>
      <c r="BD159" s="216"/>
      <c r="BE159" s="216"/>
      <c r="BF159" s="216"/>
      <c r="BG159" s="209">
        <v>0</v>
      </c>
      <c r="BH159" s="209"/>
      <c r="BI159" s="209"/>
      <c r="BJ159" s="209"/>
      <c r="BK159" s="209"/>
      <c r="BL159" s="209"/>
      <c r="BM159" s="209"/>
      <c r="BN159" s="209"/>
      <c r="BO159" s="210"/>
    </row>
    <row r="160" spans="1:67" ht="10.5" customHeight="1">
      <c r="A160" s="24"/>
      <c r="B160" s="28"/>
      <c r="C160" s="28"/>
      <c r="D160" s="307" t="s">
        <v>137</v>
      </c>
      <c r="E160" s="307"/>
      <c r="F160" s="307"/>
      <c r="G160" s="307"/>
      <c r="H160" s="307"/>
      <c r="I160" s="307"/>
      <c r="J160" s="307"/>
      <c r="K160" s="307"/>
      <c r="L160" s="307"/>
      <c r="M160" s="307"/>
      <c r="N160" s="307"/>
      <c r="O160" s="307"/>
      <c r="P160" s="307"/>
      <c r="Q160" s="307"/>
      <c r="R160" s="307"/>
      <c r="S160" s="307"/>
      <c r="T160" s="307"/>
      <c r="U160" s="307"/>
      <c r="V160" s="307"/>
      <c r="W160" s="307"/>
      <c r="X160" s="307"/>
      <c r="Y160" s="307"/>
      <c r="Z160" s="307"/>
      <c r="AA160" s="307"/>
      <c r="AB160" s="307"/>
      <c r="AC160" s="307"/>
      <c r="AD160" s="307"/>
      <c r="AE160" s="307"/>
      <c r="AF160" s="307"/>
      <c r="AG160" s="307"/>
      <c r="AH160" s="259">
        <v>521</v>
      </c>
      <c r="AI160" s="260"/>
      <c r="AJ160" s="260"/>
      <c r="AK160" s="260"/>
      <c r="AL160" s="241">
        <v>710</v>
      </c>
      <c r="AM160" s="241"/>
      <c r="AN160" s="241"/>
      <c r="AO160" s="241"/>
      <c r="AP160" s="312"/>
      <c r="AQ160" s="312"/>
      <c r="AR160" s="312"/>
      <c r="AS160" s="312"/>
      <c r="AT160" s="312"/>
      <c r="AU160" s="312"/>
      <c r="AV160" s="312"/>
      <c r="AW160" s="312"/>
      <c r="AX160" s="312"/>
      <c r="AY160" s="216"/>
      <c r="AZ160" s="216"/>
      <c r="BA160" s="216"/>
      <c r="BB160" s="216"/>
      <c r="BC160" s="216"/>
      <c r="BD160" s="216"/>
      <c r="BE160" s="216"/>
      <c r="BF160" s="216"/>
      <c r="BG160" s="209">
        <v>0</v>
      </c>
      <c r="BH160" s="209"/>
      <c r="BI160" s="209"/>
      <c r="BJ160" s="209"/>
      <c r="BK160" s="209"/>
      <c r="BL160" s="209"/>
      <c r="BM160" s="209"/>
      <c r="BN160" s="209"/>
      <c r="BO160" s="210"/>
    </row>
    <row r="161" spans="1:67" ht="10.5" customHeight="1">
      <c r="A161" s="24"/>
      <c r="B161" s="28"/>
      <c r="C161" s="28"/>
      <c r="D161" s="307" t="s">
        <v>138</v>
      </c>
      <c r="E161" s="307"/>
      <c r="F161" s="307"/>
      <c r="G161" s="307"/>
      <c r="H161" s="307"/>
      <c r="I161" s="307"/>
      <c r="J161" s="307"/>
      <c r="K161" s="307"/>
      <c r="L161" s="307"/>
      <c r="M161" s="307"/>
      <c r="N161" s="307"/>
      <c r="O161" s="307"/>
      <c r="P161" s="307"/>
      <c r="Q161" s="307"/>
      <c r="R161" s="307"/>
      <c r="S161" s="307"/>
      <c r="T161" s="307"/>
      <c r="U161" s="307"/>
      <c r="V161" s="307"/>
      <c r="W161" s="307"/>
      <c r="X161" s="307"/>
      <c r="Y161" s="307"/>
      <c r="Z161" s="307"/>
      <c r="AA161" s="307"/>
      <c r="AB161" s="307"/>
      <c r="AC161" s="307"/>
      <c r="AD161" s="307"/>
      <c r="AE161" s="307"/>
      <c r="AF161" s="307"/>
      <c r="AG161" s="307"/>
      <c r="AH161" s="259">
        <v>522</v>
      </c>
      <c r="AI161" s="260"/>
      <c r="AJ161" s="260"/>
      <c r="AK161" s="260"/>
      <c r="AL161" s="241">
        <v>810</v>
      </c>
      <c r="AM161" s="241"/>
      <c r="AN161" s="241"/>
      <c r="AO161" s="241"/>
      <c r="AP161" s="312"/>
      <c r="AQ161" s="312"/>
      <c r="AR161" s="312"/>
      <c r="AS161" s="312"/>
      <c r="AT161" s="312"/>
      <c r="AU161" s="312"/>
      <c r="AV161" s="312"/>
      <c r="AW161" s="312"/>
      <c r="AX161" s="312"/>
      <c r="AY161" s="216"/>
      <c r="AZ161" s="216"/>
      <c r="BA161" s="216"/>
      <c r="BB161" s="216"/>
      <c r="BC161" s="216"/>
      <c r="BD161" s="216"/>
      <c r="BE161" s="216"/>
      <c r="BF161" s="216"/>
      <c r="BG161" s="209">
        <v>0</v>
      </c>
      <c r="BH161" s="209"/>
      <c r="BI161" s="209"/>
      <c r="BJ161" s="209"/>
      <c r="BK161" s="209"/>
      <c r="BL161" s="209"/>
      <c r="BM161" s="209"/>
      <c r="BN161" s="209"/>
      <c r="BO161" s="210"/>
    </row>
    <row r="162" spans="1:67" ht="33" customHeight="1">
      <c r="A162" s="238" t="s">
        <v>139</v>
      </c>
      <c r="B162" s="238"/>
      <c r="C162" s="238"/>
      <c r="D162" s="238"/>
      <c r="E162" s="238"/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8"/>
      <c r="AG162" s="238"/>
      <c r="AH162" s="259">
        <v>530</v>
      </c>
      <c r="AI162" s="260"/>
      <c r="AJ162" s="260"/>
      <c r="AK162" s="260"/>
      <c r="AL162" s="33"/>
      <c r="AM162" s="31"/>
      <c r="AN162" s="31"/>
      <c r="AO162" s="32"/>
      <c r="AP162" s="311"/>
      <c r="AQ162" s="311"/>
      <c r="AR162" s="311"/>
      <c r="AS162" s="311"/>
      <c r="AT162" s="311"/>
      <c r="AU162" s="311"/>
      <c r="AV162" s="311"/>
      <c r="AW162" s="311"/>
      <c r="AX162" s="311"/>
      <c r="AY162" s="216"/>
      <c r="AZ162" s="216"/>
      <c r="BA162" s="216"/>
      <c r="BB162" s="216"/>
      <c r="BC162" s="216"/>
      <c r="BD162" s="216"/>
      <c r="BE162" s="216"/>
      <c r="BF162" s="216"/>
      <c r="BG162" s="209">
        <v>0</v>
      </c>
      <c r="BH162" s="209"/>
      <c r="BI162" s="209"/>
      <c r="BJ162" s="209"/>
      <c r="BK162" s="209"/>
      <c r="BL162" s="209"/>
      <c r="BM162" s="209"/>
      <c r="BN162" s="209"/>
      <c r="BO162" s="210"/>
    </row>
    <row r="163" spans="1:67" ht="11.1" customHeight="1">
      <c r="A163" s="24"/>
      <c r="B163" s="28"/>
      <c r="C163" s="28"/>
      <c r="D163" s="307" t="s">
        <v>140</v>
      </c>
      <c r="E163" s="307"/>
      <c r="F163" s="307"/>
      <c r="G163" s="307"/>
      <c r="H163" s="307"/>
      <c r="I163" s="307"/>
      <c r="J163" s="307"/>
      <c r="K163" s="307"/>
      <c r="L163" s="307"/>
      <c r="M163" s="307"/>
      <c r="N163" s="307"/>
      <c r="O163" s="307"/>
      <c r="P163" s="307"/>
      <c r="Q163" s="307"/>
      <c r="R163" s="307"/>
      <c r="S163" s="307"/>
      <c r="T163" s="307"/>
      <c r="U163" s="307"/>
      <c r="V163" s="307"/>
      <c r="W163" s="307"/>
      <c r="X163" s="307"/>
      <c r="Y163" s="307"/>
      <c r="Z163" s="307"/>
      <c r="AA163" s="307"/>
      <c r="AB163" s="307"/>
      <c r="AC163" s="307"/>
      <c r="AD163" s="307"/>
      <c r="AE163" s="307"/>
      <c r="AF163" s="307"/>
      <c r="AG163" s="307"/>
      <c r="AH163" s="259">
        <v>531</v>
      </c>
      <c r="AI163" s="260"/>
      <c r="AJ163" s="260"/>
      <c r="AK163" s="260"/>
      <c r="AL163" s="241">
        <v>720</v>
      </c>
      <c r="AM163" s="241"/>
      <c r="AN163" s="241"/>
      <c r="AO163" s="241"/>
      <c r="AP163" s="312"/>
      <c r="AQ163" s="312"/>
      <c r="AR163" s="312"/>
      <c r="AS163" s="312"/>
      <c r="AT163" s="312"/>
      <c r="AU163" s="312"/>
      <c r="AV163" s="312"/>
      <c r="AW163" s="312"/>
      <c r="AX163" s="312"/>
      <c r="AY163" s="216"/>
      <c r="AZ163" s="216"/>
      <c r="BA163" s="216"/>
      <c r="BB163" s="216"/>
      <c r="BC163" s="216"/>
      <c r="BD163" s="216"/>
      <c r="BE163" s="216"/>
      <c r="BF163" s="216"/>
      <c r="BG163" s="209">
        <v>0</v>
      </c>
      <c r="BH163" s="209"/>
      <c r="BI163" s="209"/>
      <c r="BJ163" s="209"/>
      <c r="BK163" s="209"/>
      <c r="BL163" s="209"/>
      <c r="BM163" s="209"/>
      <c r="BN163" s="209"/>
      <c r="BO163" s="210"/>
    </row>
    <row r="164" spans="1:67" ht="11.1" customHeight="1">
      <c r="A164" s="24"/>
      <c r="B164" s="28"/>
      <c r="C164" s="28"/>
      <c r="D164" s="307" t="s">
        <v>141</v>
      </c>
      <c r="E164" s="307"/>
      <c r="F164" s="307"/>
      <c r="G164" s="307"/>
      <c r="H164" s="307"/>
      <c r="I164" s="307"/>
      <c r="J164" s="307"/>
      <c r="K164" s="307"/>
      <c r="L164" s="307"/>
      <c r="M164" s="307"/>
      <c r="N164" s="307"/>
      <c r="O164" s="307"/>
      <c r="P164" s="307"/>
      <c r="Q164" s="307"/>
      <c r="R164" s="307"/>
      <c r="S164" s="307"/>
      <c r="T164" s="307"/>
      <c r="U164" s="307"/>
      <c r="V164" s="307"/>
      <c r="W164" s="307"/>
      <c r="X164" s="307"/>
      <c r="Y164" s="307"/>
      <c r="Z164" s="307"/>
      <c r="AA164" s="307"/>
      <c r="AB164" s="307"/>
      <c r="AC164" s="307"/>
      <c r="AD164" s="307"/>
      <c r="AE164" s="307"/>
      <c r="AF164" s="307"/>
      <c r="AG164" s="307"/>
      <c r="AH164" s="259">
        <v>532</v>
      </c>
      <c r="AI164" s="260"/>
      <c r="AJ164" s="260"/>
      <c r="AK164" s="260"/>
      <c r="AL164" s="241">
        <v>820</v>
      </c>
      <c r="AM164" s="241"/>
      <c r="AN164" s="241"/>
      <c r="AO164" s="241"/>
      <c r="AP164" s="312"/>
      <c r="AQ164" s="312"/>
      <c r="AR164" s="312"/>
      <c r="AS164" s="312"/>
      <c r="AT164" s="312"/>
      <c r="AU164" s="312"/>
      <c r="AV164" s="312"/>
      <c r="AW164" s="312"/>
      <c r="AX164" s="312"/>
      <c r="AY164" s="216"/>
      <c r="AZ164" s="216"/>
      <c r="BA164" s="216"/>
      <c r="BB164" s="216"/>
      <c r="BC164" s="216"/>
      <c r="BD164" s="216"/>
      <c r="BE164" s="216"/>
      <c r="BF164" s="216"/>
      <c r="BG164" s="209">
        <v>0</v>
      </c>
      <c r="BH164" s="209"/>
      <c r="BI164" s="209"/>
      <c r="BJ164" s="209"/>
      <c r="BK164" s="209"/>
      <c r="BL164" s="209"/>
      <c r="BM164" s="209"/>
      <c r="BN164" s="209"/>
      <c r="BO164" s="210"/>
    </row>
    <row r="165" spans="1:67" ht="21.95" customHeight="1">
      <c r="A165" s="238" t="s">
        <v>47</v>
      </c>
      <c r="B165" s="238"/>
      <c r="C165" s="238"/>
      <c r="D165" s="238"/>
      <c r="E165" s="238"/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8"/>
      <c r="U165" s="238"/>
      <c r="V165" s="238"/>
      <c r="W165" s="238"/>
      <c r="X165" s="238"/>
      <c r="Y165" s="238"/>
      <c r="Z165" s="238"/>
      <c r="AA165" s="238"/>
      <c r="AB165" s="238"/>
      <c r="AC165" s="238"/>
      <c r="AD165" s="238"/>
      <c r="AE165" s="238"/>
      <c r="AF165" s="238"/>
      <c r="AG165" s="238"/>
      <c r="AH165" s="259">
        <v>540</v>
      </c>
      <c r="AI165" s="260"/>
      <c r="AJ165" s="260"/>
      <c r="AK165" s="260"/>
      <c r="AL165" s="33"/>
      <c r="AM165" s="31"/>
      <c r="AN165" s="31"/>
      <c r="AO165" s="32"/>
      <c r="AP165" s="311"/>
      <c r="AQ165" s="311"/>
      <c r="AR165" s="311"/>
      <c r="AS165" s="311"/>
      <c r="AT165" s="311"/>
      <c r="AU165" s="311"/>
      <c r="AV165" s="311"/>
      <c r="AW165" s="311"/>
      <c r="AX165" s="311"/>
      <c r="AY165" s="311"/>
      <c r="AZ165" s="311"/>
      <c r="BA165" s="311"/>
      <c r="BB165" s="311"/>
      <c r="BC165" s="311"/>
      <c r="BD165" s="311"/>
      <c r="BE165" s="311"/>
      <c r="BF165" s="311"/>
      <c r="BG165" s="209">
        <v>0</v>
      </c>
      <c r="BH165" s="209"/>
      <c r="BI165" s="209"/>
      <c r="BJ165" s="209"/>
      <c r="BK165" s="209"/>
      <c r="BL165" s="209"/>
      <c r="BM165" s="209"/>
      <c r="BN165" s="209"/>
      <c r="BO165" s="210"/>
    </row>
    <row r="166" spans="1:67" ht="11.1" customHeight="1">
      <c r="A166" s="24"/>
      <c r="B166" s="28"/>
      <c r="C166" s="28"/>
      <c r="D166" s="307" t="s">
        <v>48</v>
      </c>
      <c r="E166" s="307"/>
      <c r="F166" s="307"/>
      <c r="G166" s="307"/>
      <c r="H166" s="307"/>
      <c r="I166" s="307"/>
      <c r="J166" s="307"/>
      <c r="K166" s="307"/>
      <c r="L166" s="307"/>
      <c r="M166" s="307"/>
      <c r="N166" s="307"/>
      <c r="O166" s="307"/>
      <c r="P166" s="307"/>
      <c r="Q166" s="307"/>
      <c r="R166" s="307"/>
      <c r="S166" s="307"/>
      <c r="T166" s="307"/>
      <c r="U166" s="307"/>
      <c r="V166" s="307"/>
      <c r="W166" s="307"/>
      <c r="X166" s="307"/>
      <c r="Y166" s="307"/>
      <c r="Z166" s="307"/>
      <c r="AA166" s="307"/>
      <c r="AB166" s="307"/>
      <c r="AC166" s="307"/>
      <c r="AD166" s="307"/>
      <c r="AE166" s="307"/>
      <c r="AF166" s="307"/>
      <c r="AG166" s="307"/>
      <c r="AH166" s="275">
        <v>541</v>
      </c>
      <c r="AI166" s="276"/>
      <c r="AJ166" s="276"/>
      <c r="AK166" s="276"/>
      <c r="AL166" s="277">
        <v>730</v>
      </c>
      <c r="AM166" s="277"/>
      <c r="AN166" s="277"/>
      <c r="AO166" s="277"/>
      <c r="AP166" s="328"/>
      <c r="AQ166" s="328"/>
      <c r="AR166" s="328"/>
      <c r="AS166" s="328"/>
      <c r="AT166" s="328"/>
      <c r="AU166" s="328"/>
      <c r="AV166" s="328"/>
      <c r="AW166" s="328"/>
      <c r="AX166" s="328"/>
      <c r="AY166" s="329"/>
      <c r="AZ166" s="329"/>
      <c r="BA166" s="329"/>
      <c r="BB166" s="329"/>
      <c r="BC166" s="329"/>
      <c r="BD166" s="329"/>
      <c r="BE166" s="329"/>
      <c r="BF166" s="329"/>
      <c r="BG166" s="363"/>
      <c r="BH166" s="363"/>
      <c r="BI166" s="363"/>
      <c r="BJ166" s="363"/>
      <c r="BK166" s="363"/>
      <c r="BL166" s="363"/>
      <c r="BM166" s="363"/>
      <c r="BN166" s="363"/>
      <c r="BO166" s="364"/>
    </row>
    <row r="167" spans="1:67" ht="11.1" customHeight="1">
      <c r="A167" s="24"/>
      <c r="B167" s="28"/>
      <c r="C167" s="28"/>
      <c r="D167" s="307" t="s">
        <v>49</v>
      </c>
      <c r="E167" s="307"/>
      <c r="F167" s="307"/>
      <c r="G167" s="307"/>
      <c r="H167" s="307"/>
      <c r="I167" s="307"/>
      <c r="J167" s="307"/>
      <c r="K167" s="307"/>
      <c r="L167" s="307"/>
      <c r="M167" s="307"/>
      <c r="N167" s="307"/>
      <c r="O167" s="307"/>
      <c r="P167" s="307"/>
      <c r="Q167" s="307"/>
      <c r="R167" s="307"/>
      <c r="S167" s="307"/>
      <c r="T167" s="307"/>
      <c r="U167" s="307"/>
      <c r="V167" s="307"/>
      <c r="W167" s="307"/>
      <c r="X167" s="307"/>
      <c r="Y167" s="307"/>
      <c r="Z167" s="307"/>
      <c r="AA167" s="307"/>
      <c r="AB167" s="307"/>
      <c r="AC167" s="307"/>
      <c r="AD167" s="307"/>
      <c r="AE167" s="307"/>
      <c r="AF167" s="307"/>
      <c r="AG167" s="307"/>
      <c r="AH167" s="279">
        <v>542</v>
      </c>
      <c r="AI167" s="171"/>
      <c r="AJ167" s="171"/>
      <c r="AK167" s="171"/>
      <c r="AL167" s="171">
        <v>830</v>
      </c>
      <c r="AM167" s="171"/>
      <c r="AN167" s="171"/>
      <c r="AO167" s="171"/>
      <c r="AP167" s="347"/>
      <c r="AQ167" s="347"/>
      <c r="AR167" s="347"/>
      <c r="AS167" s="347"/>
      <c r="AT167" s="347"/>
      <c r="AU167" s="347"/>
      <c r="AV167" s="347"/>
      <c r="AW167" s="347"/>
      <c r="AX167" s="347"/>
      <c r="AY167" s="348"/>
      <c r="AZ167" s="348"/>
      <c r="BA167" s="348"/>
      <c r="BB167" s="348"/>
      <c r="BC167" s="348"/>
      <c r="BD167" s="348"/>
      <c r="BE167" s="348"/>
      <c r="BF167" s="348"/>
      <c r="BG167" s="349"/>
      <c r="BH167" s="349"/>
      <c r="BI167" s="349"/>
      <c r="BJ167" s="349"/>
      <c r="BK167" s="349"/>
      <c r="BL167" s="349"/>
      <c r="BM167" s="349"/>
      <c r="BN167" s="349"/>
      <c r="BO167" s="350"/>
    </row>
    <row r="168" spans="1:67" ht="11.1" customHeight="1">
      <c r="A168" s="278" t="s">
        <v>18</v>
      </c>
      <c r="B168" s="238"/>
      <c r="C168" s="238"/>
      <c r="D168" s="238"/>
      <c r="E168" s="238"/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8"/>
      <c r="AG168" s="238"/>
      <c r="AH168" s="279">
        <v>550</v>
      </c>
      <c r="AI168" s="171"/>
      <c r="AJ168" s="171"/>
      <c r="AK168" s="171"/>
      <c r="AL168" s="356"/>
      <c r="AM168" s="357"/>
      <c r="AN168" s="357"/>
      <c r="AO168" s="358"/>
      <c r="AP168" s="362"/>
      <c r="AQ168" s="362"/>
      <c r="AR168" s="362"/>
      <c r="AS168" s="362"/>
      <c r="AT168" s="362"/>
      <c r="AU168" s="362"/>
      <c r="AV168" s="362"/>
      <c r="AW168" s="362"/>
      <c r="AX168" s="362"/>
      <c r="AY168" s="181"/>
      <c r="AZ168" s="181"/>
      <c r="BA168" s="181"/>
      <c r="BB168" s="181"/>
      <c r="BC168" s="181"/>
      <c r="BD168" s="181"/>
      <c r="BE168" s="181"/>
      <c r="BF168" s="181"/>
      <c r="BG168" s="181">
        <v>0</v>
      </c>
      <c r="BH168" s="181"/>
      <c r="BI168" s="181"/>
      <c r="BJ168" s="181"/>
      <c r="BK168" s="181"/>
      <c r="BL168" s="181"/>
      <c r="BM168" s="181"/>
      <c r="BN168" s="181"/>
      <c r="BO168" s="182"/>
    </row>
    <row r="169" spans="1:67" ht="11.1" customHeight="1" thickBot="1">
      <c r="A169" s="278" t="s">
        <v>22</v>
      </c>
      <c r="B169" s="238"/>
      <c r="C169" s="238"/>
      <c r="D169" s="238"/>
      <c r="E169" s="238"/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8"/>
      <c r="U169" s="238"/>
      <c r="V169" s="238"/>
      <c r="W169" s="238"/>
      <c r="X169" s="238"/>
      <c r="Y169" s="238"/>
      <c r="Z169" s="238"/>
      <c r="AA169" s="238"/>
      <c r="AB169" s="238"/>
      <c r="AC169" s="238"/>
      <c r="AD169" s="238"/>
      <c r="AE169" s="238"/>
      <c r="AF169" s="238"/>
      <c r="AG169" s="238"/>
      <c r="AH169" s="352">
        <v>560</v>
      </c>
      <c r="AI169" s="353"/>
      <c r="AJ169" s="353"/>
      <c r="AK169" s="353"/>
      <c r="AL169" s="359"/>
      <c r="AM169" s="360"/>
      <c r="AN169" s="360"/>
      <c r="AO169" s="361"/>
      <c r="AP169" s="354"/>
      <c r="AQ169" s="354"/>
      <c r="AR169" s="354"/>
      <c r="AS169" s="354"/>
      <c r="AT169" s="354"/>
      <c r="AU169" s="354"/>
      <c r="AV169" s="354"/>
      <c r="AW169" s="354"/>
      <c r="AX169" s="354"/>
      <c r="AY169" s="354"/>
      <c r="AZ169" s="354"/>
      <c r="BA169" s="354"/>
      <c r="BB169" s="354"/>
      <c r="BC169" s="354"/>
      <c r="BD169" s="354"/>
      <c r="BE169" s="354"/>
      <c r="BF169" s="354"/>
      <c r="BG169" s="354">
        <v>0</v>
      </c>
      <c r="BH169" s="354"/>
      <c r="BI169" s="354"/>
      <c r="BJ169" s="354"/>
      <c r="BK169" s="354"/>
      <c r="BL169" s="354"/>
      <c r="BM169" s="354"/>
      <c r="BN169" s="354"/>
      <c r="BO169" s="355"/>
    </row>
    <row r="170" spans="1:67" s="1" customFormat="1" ht="18" customHeight="1"/>
    <row r="171" spans="1:67" s="1" customFormat="1" ht="18" customHeight="1">
      <c r="A171" s="43"/>
      <c r="B171" s="333"/>
      <c r="C171" s="333"/>
      <c r="D171" s="333"/>
      <c r="E171" s="333"/>
      <c r="F171" s="333"/>
      <c r="G171" s="333"/>
      <c r="H171" s="333"/>
      <c r="I171" s="333"/>
      <c r="J171" s="333"/>
      <c r="K171" s="334"/>
      <c r="L171" s="334"/>
      <c r="M171" s="334"/>
      <c r="N171" s="334"/>
      <c r="O171" s="334"/>
      <c r="P171" s="334"/>
      <c r="Q171" s="334"/>
      <c r="R171" s="334"/>
      <c r="S171" s="334"/>
      <c r="T171" s="43"/>
      <c r="U171" s="332"/>
      <c r="V171" s="332"/>
      <c r="W171" s="332"/>
      <c r="X171" s="332"/>
      <c r="Y171" s="332"/>
      <c r="Z171" s="332"/>
      <c r="AA171" s="332"/>
      <c r="AB171" s="332"/>
      <c r="AC171" s="332"/>
      <c r="AD171" s="332"/>
      <c r="AE171" s="332"/>
      <c r="AF171" s="332"/>
      <c r="AG171" s="43"/>
      <c r="AH171" s="43"/>
      <c r="AI171" s="333"/>
      <c r="AJ171" s="333"/>
      <c r="AK171" s="333"/>
      <c r="AL171" s="333"/>
      <c r="AM171" s="333"/>
      <c r="AN171" s="333"/>
      <c r="AO171" s="333"/>
      <c r="AP171" s="333"/>
      <c r="AQ171" s="333"/>
      <c r="AR171" s="333"/>
      <c r="AS171" s="333"/>
      <c r="AT171" s="334"/>
      <c r="AU171" s="334"/>
      <c r="AV171" s="334"/>
      <c r="AW171" s="334"/>
      <c r="AX171" s="334"/>
      <c r="AY171" s="334"/>
      <c r="AZ171" s="334"/>
      <c r="BA171" s="334"/>
      <c r="BB171" s="43"/>
      <c r="BC171" s="332"/>
      <c r="BD171" s="332"/>
      <c r="BE171" s="332"/>
      <c r="BF171" s="332"/>
      <c r="BG171" s="332"/>
      <c r="BH171" s="332"/>
      <c r="BI171" s="332"/>
      <c r="BJ171" s="332"/>
      <c r="BK171" s="332"/>
      <c r="BL171" s="332"/>
      <c r="BM171" s="332"/>
      <c r="BN171" s="332"/>
    </row>
    <row r="172" spans="1:67" s="1" customFormat="1" ht="15" customHeight="1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330"/>
      <c r="L172" s="330"/>
      <c r="M172" s="330"/>
      <c r="N172" s="330"/>
      <c r="O172" s="330"/>
      <c r="P172" s="330"/>
      <c r="Q172" s="330"/>
      <c r="R172" s="330"/>
      <c r="S172" s="330"/>
      <c r="T172" s="43"/>
      <c r="U172" s="330"/>
      <c r="V172" s="330"/>
      <c r="W172" s="330"/>
      <c r="X172" s="330"/>
      <c r="Y172" s="330"/>
      <c r="Z172" s="330"/>
      <c r="AA172" s="330"/>
      <c r="AB172" s="330"/>
      <c r="AC172" s="330"/>
      <c r="AD172" s="330"/>
      <c r="AE172" s="330"/>
      <c r="AF172" s="330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330"/>
      <c r="AU172" s="330"/>
      <c r="AV172" s="330"/>
      <c r="AW172" s="330"/>
      <c r="AX172" s="330"/>
      <c r="AY172" s="330"/>
      <c r="AZ172" s="330"/>
      <c r="BA172" s="330"/>
      <c r="BB172" s="43"/>
      <c r="BC172" s="330"/>
      <c r="BD172" s="330"/>
      <c r="BE172" s="330"/>
      <c r="BF172" s="330"/>
      <c r="BG172" s="330"/>
      <c r="BH172" s="330"/>
      <c r="BI172" s="330"/>
      <c r="BJ172" s="330"/>
      <c r="BK172" s="330"/>
      <c r="BL172" s="330"/>
      <c r="BM172" s="330"/>
      <c r="BN172" s="330"/>
    </row>
    <row r="173" spans="1:67" s="1" customFormat="1" ht="18" customHeight="1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331"/>
      <c r="N173" s="331"/>
      <c r="O173" s="331"/>
      <c r="P173" s="331"/>
      <c r="Q173" s="331"/>
      <c r="R173" s="331"/>
      <c r="S173" s="331"/>
      <c r="T173" s="331"/>
      <c r="U173" s="331"/>
      <c r="V173" s="331"/>
      <c r="W173" s="331"/>
      <c r="X173" s="331"/>
      <c r="Y173" s="331"/>
      <c r="Z173" s="331"/>
      <c r="AA173" s="331"/>
      <c r="AB173" s="331"/>
      <c r="AC173" s="331"/>
      <c r="AD173" s="43"/>
      <c r="AE173" s="332"/>
      <c r="AF173" s="332"/>
      <c r="AG173" s="332"/>
      <c r="AH173" s="332"/>
      <c r="AI173" s="332"/>
      <c r="AJ173" s="332"/>
      <c r="AK173" s="332"/>
      <c r="AL173" s="332"/>
      <c r="AM173" s="332"/>
      <c r="AN173" s="332"/>
      <c r="AO173" s="332"/>
      <c r="AP173" s="332"/>
      <c r="AQ173" s="332"/>
      <c r="AR173" s="332"/>
      <c r="AS173" s="332"/>
      <c r="AT173" s="332"/>
      <c r="AU173" s="332"/>
      <c r="AV173" s="332"/>
      <c r="AW173" s="332"/>
      <c r="AX173" s="332"/>
      <c r="AY173" s="332"/>
      <c r="AZ173" s="332"/>
      <c r="BA173" s="332"/>
      <c r="BB173" s="332"/>
      <c r="BC173" s="332"/>
      <c r="BD173" s="332"/>
      <c r="BE173" s="332"/>
      <c r="BF173" s="332"/>
      <c r="BG173" s="332"/>
      <c r="BH173" s="332"/>
      <c r="BI173" s="332"/>
      <c r="BJ173" s="332"/>
      <c r="BK173" s="332"/>
      <c r="BL173" s="332"/>
      <c r="BM173" s="332"/>
      <c r="BN173" s="332"/>
    </row>
    <row r="174" spans="1:67" s="1" customFormat="1" ht="15" customHeight="1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330"/>
      <c r="AF174" s="330"/>
      <c r="AG174" s="330"/>
      <c r="AH174" s="330"/>
      <c r="AI174" s="330"/>
      <c r="AJ174" s="330"/>
      <c r="AK174" s="330"/>
      <c r="AL174" s="330"/>
      <c r="AM174" s="330"/>
      <c r="AN174" s="330"/>
      <c r="AO174" s="330"/>
      <c r="AP174" s="330"/>
      <c r="AQ174" s="330"/>
      <c r="AR174" s="330"/>
      <c r="AS174" s="330"/>
      <c r="AT174" s="330"/>
      <c r="AU174" s="330"/>
      <c r="AV174" s="330"/>
      <c r="AW174" s="330"/>
      <c r="AX174" s="330"/>
      <c r="AY174" s="330"/>
      <c r="AZ174" s="330"/>
      <c r="BA174" s="330"/>
      <c r="BB174" s="330"/>
      <c r="BC174" s="330"/>
      <c r="BD174" s="330"/>
      <c r="BE174" s="330"/>
      <c r="BF174" s="330"/>
      <c r="BG174" s="330"/>
      <c r="BH174" s="330"/>
      <c r="BI174" s="330"/>
      <c r="BJ174" s="330"/>
      <c r="BK174" s="330"/>
      <c r="BL174" s="330"/>
      <c r="BM174" s="330"/>
      <c r="BN174" s="330"/>
    </row>
    <row r="175" spans="1:67" s="1" customFormat="1" ht="18" customHeight="1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333"/>
      <c r="N175" s="333"/>
      <c r="O175" s="333"/>
      <c r="P175" s="333"/>
      <c r="Q175" s="333"/>
      <c r="R175" s="333"/>
      <c r="S175" s="333"/>
      <c r="T175" s="333"/>
      <c r="U175" s="43"/>
      <c r="V175" s="335"/>
      <c r="W175" s="335"/>
      <c r="X175" s="335"/>
      <c r="Y175" s="335"/>
      <c r="Z175" s="335"/>
      <c r="AA175" s="335"/>
      <c r="AB175" s="335"/>
      <c r="AC175" s="335"/>
      <c r="AD175" s="335"/>
      <c r="AE175" s="335"/>
      <c r="AF175" s="335"/>
      <c r="AG175" s="43"/>
      <c r="AH175" s="43"/>
      <c r="AI175" s="334"/>
      <c r="AJ175" s="334"/>
      <c r="AK175" s="334"/>
      <c r="AL175" s="334"/>
      <c r="AM175" s="334"/>
      <c r="AN175" s="334"/>
      <c r="AO175" s="334"/>
      <c r="AP175" s="334"/>
      <c r="AQ175" s="334"/>
      <c r="AR175" s="334"/>
      <c r="AS175" s="334"/>
      <c r="AT175" s="334"/>
      <c r="AU175" s="334"/>
      <c r="AV175" s="334"/>
      <c r="AW175" s="334"/>
      <c r="AX175" s="43"/>
      <c r="AY175" s="43"/>
      <c r="AZ175" s="332"/>
      <c r="BA175" s="332"/>
      <c r="BB175" s="332"/>
      <c r="BC175" s="332"/>
      <c r="BD175" s="332"/>
      <c r="BE175" s="332"/>
      <c r="BF175" s="332"/>
      <c r="BG175" s="332"/>
      <c r="BH175" s="332"/>
      <c r="BI175" s="332"/>
      <c r="BJ175" s="332"/>
      <c r="BK175" s="332"/>
      <c r="BL175" s="332"/>
      <c r="BM175" s="332"/>
      <c r="BN175" s="332"/>
    </row>
    <row r="176" spans="1:67" s="1" customFormat="1" ht="15" customHeight="1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336"/>
      <c r="N176" s="336"/>
      <c r="O176" s="336"/>
      <c r="P176" s="336"/>
      <c r="Q176" s="336"/>
      <c r="R176" s="336"/>
      <c r="S176" s="336"/>
      <c r="T176" s="336"/>
      <c r="U176" s="336"/>
      <c r="V176" s="337"/>
      <c r="W176" s="337"/>
      <c r="X176" s="337"/>
      <c r="Y176" s="337"/>
      <c r="Z176" s="337"/>
      <c r="AA176" s="337"/>
      <c r="AB176" s="337"/>
      <c r="AC176" s="337"/>
      <c r="AD176" s="337"/>
      <c r="AE176" s="337"/>
      <c r="AF176" s="337"/>
      <c r="AG176" s="43"/>
      <c r="AH176" s="43"/>
      <c r="AI176" s="330"/>
      <c r="AJ176" s="330"/>
      <c r="AK176" s="330"/>
      <c r="AL176" s="330"/>
      <c r="AM176" s="330"/>
      <c r="AN176" s="330"/>
      <c r="AO176" s="330"/>
      <c r="AP176" s="330"/>
      <c r="AQ176" s="330"/>
      <c r="AR176" s="330"/>
      <c r="AS176" s="330"/>
      <c r="AT176" s="330"/>
      <c r="AU176" s="330"/>
      <c r="AV176" s="330"/>
      <c r="AW176" s="330"/>
      <c r="AX176" s="43"/>
      <c r="AY176" s="43"/>
      <c r="AZ176" s="330"/>
      <c r="BA176" s="330"/>
      <c r="BB176" s="330"/>
      <c r="BC176" s="330"/>
      <c r="BD176" s="330"/>
      <c r="BE176" s="330"/>
      <c r="BF176" s="330"/>
      <c r="BG176" s="330"/>
      <c r="BH176" s="330"/>
      <c r="BI176" s="330"/>
      <c r="BJ176" s="330"/>
      <c r="BK176" s="330"/>
      <c r="BL176" s="330"/>
      <c r="BM176" s="330"/>
      <c r="BN176" s="330"/>
    </row>
    <row r="177" spans="1:66" s="1" customFormat="1" ht="18" customHeight="1">
      <c r="A177" s="43"/>
      <c r="B177" s="333"/>
      <c r="C177" s="333"/>
      <c r="D177" s="333"/>
      <c r="E177" s="333"/>
      <c r="F177" s="333"/>
      <c r="G177" s="333"/>
      <c r="H177" s="333"/>
      <c r="I177" s="333"/>
      <c r="J177" s="333"/>
      <c r="K177" s="332"/>
      <c r="L177" s="332"/>
      <c r="M177" s="332"/>
      <c r="N177" s="332"/>
      <c r="O177" s="332"/>
      <c r="P177" s="332"/>
      <c r="Q177" s="332"/>
      <c r="R177" s="332"/>
      <c r="S177" s="332"/>
      <c r="T177" s="332"/>
      <c r="U177" s="332"/>
      <c r="V177" s="43"/>
      <c r="W177" s="334"/>
      <c r="X177" s="334"/>
      <c r="Y177" s="334"/>
      <c r="Z177" s="334"/>
      <c r="AA177" s="334"/>
      <c r="AB177" s="334"/>
      <c r="AC177" s="334"/>
      <c r="AD177" s="334"/>
      <c r="AE177" s="334"/>
      <c r="AF177" s="334"/>
      <c r="AG177" s="334"/>
      <c r="AH177" s="334"/>
      <c r="AI177" s="334"/>
      <c r="AJ177" s="43"/>
      <c r="AK177" s="332"/>
      <c r="AL177" s="332"/>
      <c r="AM177" s="332"/>
      <c r="AN177" s="332"/>
      <c r="AO177" s="332"/>
      <c r="AP177" s="332"/>
      <c r="AQ177" s="332"/>
      <c r="AR177" s="332"/>
      <c r="AS177" s="332"/>
      <c r="AT177" s="332"/>
      <c r="AU177" s="332"/>
      <c r="AV177" s="332"/>
      <c r="AW177" s="332"/>
      <c r="AX177" s="332"/>
      <c r="AY177" s="332"/>
      <c r="AZ177" s="332"/>
      <c r="BA177" s="43"/>
      <c r="BB177" s="332"/>
      <c r="BC177" s="332"/>
      <c r="BD177" s="332"/>
      <c r="BE177" s="332"/>
      <c r="BF177" s="332"/>
      <c r="BG177" s="332"/>
      <c r="BH177" s="332"/>
      <c r="BI177" s="332"/>
      <c r="BJ177" s="332"/>
      <c r="BK177" s="332"/>
      <c r="BL177" s="332"/>
      <c r="BM177" s="332"/>
      <c r="BN177" s="332"/>
    </row>
    <row r="178" spans="1:66" s="1" customFormat="1" ht="15" customHeight="1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337"/>
      <c r="L178" s="337"/>
      <c r="M178" s="337"/>
      <c r="N178" s="337"/>
      <c r="O178" s="337"/>
      <c r="P178" s="337"/>
      <c r="Q178" s="337"/>
      <c r="R178" s="337"/>
      <c r="S178" s="337"/>
      <c r="T178" s="337"/>
      <c r="U178" s="337"/>
      <c r="V178" s="43"/>
      <c r="W178" s="337"/>
      <c r="X178" s="337"/>
      <c r="Y178" s="337"/>
      <c r="Z178" s="337"/>
      <c r="AA178" s="337"/>
      <c r="AB178" s="337"/>
      <c r="AC178" s="337"/>
      <c r="AD178" s="337"/>
      <c r="AE178" s="337"/>
      <c r="AF178" s="337"/>
      <c r="AG178" s="337"/>
      <c r="AH178" s="337"/>
      <c r="AI178" s="337"/>
      <c r="AJ178" s="43"/>
      <c r="AK178" s="330"/>
      <c r="AL178" s="330"/>
      <c r="AM178" s="330"/>
      <c r="AN178" s="330"/>
      <c r="AO178" s="330"/>
      <c r="AP178" s="330"/>
      <c r="AQ178" s="330"/>
      <c r="AR178" s="330"/>
      <c r="AS178" s="330"/>
      <c r="AT178" s="330"/>
      <c r="AU178" s="330"/>
      <c r="AV178" s="330"/>
      <c r="AW178" s="330"/>
      <c r="AX178" s="330"/>
      <c r="AY178" s="330"/>
      <c r="AZ178" s="330"/>
      <c r="BA178" s="43"/>
      <c r="BB178" s="330"/>
      <c r="BC178" s="330"/>
      <c r="BD178" s="330"/>
      <c r="BE178" s="330"/>
      <c r="BF178" s="330"/>
      <c r="BG178" s="330"/>
      <c r="BH178" s="330"/>
      <c r="BI178" s="330"/>
      <c r="BJ178" s="330"/>
      <c r="BK178" s="330"/>
      <c r="BL178" s="330"/>
      <c r="BM178" s="330"/>
      <c r="BN178" s="330"/>
    </row>
    <row r="179" spans="1:66" s="1" customFormat="1" ht="15" customHeight="1">
      <c r="A179" s="43"/>
      <c r="B179" s="338"/>
      <c r="C179" s="338"/>
      <c r="D179" s="338"/>
      <c r="E179" s="338"/>
      <c r="F179" s="338"/>
      <c r="G179" s="338"/>
      <c r="H179" s="338"/>
      <c r="I179" s="338"/>
      <c r="J179" s="338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</row>
  </sheetData>
  <mergeCells count="939">
    <mergeCell ref="A131:AG131"/>
    <mergeCell ref="A133:AG133"/>
    <mergeCell ref="A132:AG132"/>
    <mergeCell ref="BG133:BO133"/>
    <mergeCell ref="AY133:BF133"/>
    <mergeCell ref="AP133:AX133"/>
    <mergeCell ref="AL133:AO133"/>
    <mergeCell ref="AH131:AK131"/>
    <mergeCell ref="AH132:AK132"/>
    <mergeCell ref="AH133:AK133"/>
    <mergeCell ref="AL131:AO131"/>
    <mergeCell ref="AL132:AO132"/>
    <mergeCell ref="AP131:AX131"/>
    <mergeCell ref="AP132:AX132"/>
    <mergeCell ref="AY131:BF131"/>
    <mergeCell ref="AY132:BF132"/>
    <mergeCell ref="BG131:BO131"/>
    <mergeCell ref="BG132:BO132"/>
    <mergeCell ref="AP125:AX125"/>
    <mergeCell ref="AP126:AX126"/>
    <mergeCell ref="AP127:AX127"/>
    <mergeCell ref="AY125:BF125"/>
    <mergeCell ref="AY126:BF126"/>
    <mergeCell ref="AY127:BF127"/>
    <mergeCell ref="BG125:BO125"/>
    <mergeCell ref="BG126:BO126"/>
    <mergeCell ref="BG127:BO127"/>
    <mergeCell ref="A125:AG125"/>
    <mergeCell ref="A126:AG126"/>
    <mergeCell ref="A127:AG127"/>
    <mergeCell ref="AH125:AK125"/>
    <mergeCell ref="AH126:AK126"/>
    <mergeCell ref="AH127:AK127"/>
    <mergeCell ref="AL125:AO125"/>
    <mergeCell ref="AL126:AO126"/>
    <mergeCell ref="AL127:AO127"/>
    <mergeCell ref="AY46:BF46"/>
    <mergeCell ref="BG46:BO46"/>
    <mergeCell ref="A70:AG70"/>
    <mergeCell ref="AH70:AK70"/>
    <mergeCell ref="AL70:AO70"/>
    <mergeCell ref="AP70:AX70"/>
    <mergeCell ref="AY70:BF70"/>
    <mergeCell ref="BG70:BO70"/>
    <mergeCell ref="A77:AG77"/>
    <mergeCell ref="AH77:AK77"/>
    <mergeCell ref="AL77:AO77"/>
    <mergeCell ref="AY77:BF77"/>
    <mergeCell ref="BG77:BO77"/>
    <mergeCell ref="AP77:AX77"/>
    <mergeCell ref="BG73:BO73"/>
    <mergeCell ref="AH74:AK74"/>
    <mergeCell ref="AL74:AO74"/>
    <mergeCell ref="AP74:AX74"/>
    <mergeCell ref="AY74:BF74"/>
    <mergeCell ref="BG74:BO74"/>
    <mergeCell ref="A75:AG75"/>
    <mergeCell ref="AH75:AK75"/>
    <mergeCell ref="AL75:AO75"/>
    <mergeCell ref="AP75:AX75"/>
    <mergeCell ref="A21:AG21"/>
    <mergeCell ref="AH21:AK21"/>
    <mergeCell ref="AL21:AO21"/>
    <mergeCell ref="AP21:AX21"/>
    <mergeCell ref="A46:AG46"/>
    <mergeCell ref="AH46:AK46"/>
    <mergeCell ref="AL46:AO46"/>
    <mergeCell ref="AP46:AX46"/>
    <mergeCell ref="BG43:BO43"/>
    <mergeCell ref="BG44:BO44"/>
    <mergeCell ref="AL36:AO36"/>
    <mergeCell ref="AL37:AO37"/>
    <mergeCell ref="AL38:AO38"/>
    <mergeCell ref="AL39:AO39"/>
    <mergeCell ref="AP36:AX36"/>
    <mergeCell ref="A22:AG22"/>
    <mergeCell ref="AH22:AK22"/>
    <mergeCell ref="AL22:AO22"/>
    <mergeCell ref="AP22:AX22"/>
    <mergeCell ref="A26:AG26"/>
    <mergeCell ref="AH26:AK26"/>
    <mergeCell ref="AL26:AO26"/>
    <mergeCell ref="AP26:AX26"/>
    <mergeCell ref="AY26:BF26"/>
    <mergeCell ref="AL23:AO23"/>
    <mergeCell ref="AP23:AX23"/>
    <mergeCell ref="AY23:BF23"/>
    <mergeCell ref="A24:AG24"/>
    <mergeCell ref="AH24:AK24"/>
    <mergeCell ref="AL24:AO24"/>
    <mergeCell ref="AP24:AX24"/>
    <mergeCell ref="AY24:BF24"/>
    <mergeCell ref="BG88:BO88"/>
    <mergeCell ref="A86:AG86"/>
    <mergeCell ref="AH86:AK86"/>
    <mergeCell ref="AL86:AO86"/>
    <mergeCell ref="AP86:AX86"/>
    <mergeCell ref="AY86:BF86"/>
    <mergeCell ref="BG86:BO86"/>
    <mergeCell ref="A87:AG87"/>
    <mergeCell ref="A85:AG85"/>
    <mergeCell ref="AH83:AK83"/>
    <mergeCell ref="AL83:AO83"/>
    <mergeCell ref="AP83:AX83"/>
    <mergeCell ref="AY83:BF83"/>
    <mergeCell ref="BG83:BO83"/>
    <mergeCell ref="BG82:BO82"/>
    <mergeCell ref="A83:AG83"/>
    <mergeCell ref="BG89:BO89"/>
    <mergeCell ref="BG90:BO90"/>
    <mergeCell ref="BG91:BO91"/>
    <mergeCell ref="AP88:AX88"/>
    <mergeCell ref="AP89:AX89"/>
    <mergeCell ref="AP90:AX90"/>
    <mergeCell ref="BG26:BO26"/>
    <mergeCell ref="A81:AG81"/>
    <mergeCell ref="AH81:AK81"/>
    <mergeCell ref="AL81:AO81"/>
    <mergeCell ref="AP81:AX81"/>
    <mergeCell ref="AY81:BF81"/>
    <mergeCell ref="BG81:BO81"/>
    <mergeCell ref="AP41:AX41"/>
    <mergeCell ref="AP42:AX42"/>
    <mergeCell ref="AP43:AX43"/>
    <mergeCell ref="AP44:AX44"/>
    <mergeCell ref="AY41:BF41"/>
    <mergeCell ref="AY42:BF42"/>
    <mergeCell ref="AY43:BF43"/>
    <mergeCell ref="AY44:BF44"/>
    <mergeCell ref="BG41:BO41"/>
    <mergeCell ref="BG42:BO42"/>
    <mergeCell ref="AL89:AO89"/>
    <mergeCell ref="AL90:AO90"/>
    <mergeCell ref="AL91:AO91"/>
    <mergeCell ref="A88:AG88"/>
    <mergeCell ref="A89:AG89"/>
    <mergeCell ref="A90:AG90"/>
    <mergeCell ref="AP91:AX91"/>
    <mergeCell ref="AY88:BF88"/>
    <mergeCell ref="AY89:BF89"/>
    <mergeCell ref="AY90:BF90"/>
    <mergeCell ref="AY91:BF91"/>
    <mergeCell ref="AY121:BF121"/>
    <mergeCell ref="BG121:BO121"/>
    <mergeCell ref="AL121:AO121"/>
    <mergeCell ref="AP121:AX121"/>
    <mergeCell ref="A121:AG121"/>
    <mergeCell ref="AH121:AK121"/>
    <mergeCell ref="AH119:AK119"/>
    <mergeCell ref="AL120:AO120"/>
    <mergeCell ref="AP120:AX120"/>
    <mergeCell ref="AY120:BF120"/>
    <mergeCell ref="BG119:BO119"/>
    <mergeCell ref="AL119:AO119"/>
    <mergeCell ref="AP119:AX119"/>
    <mergeCell ref="BG120:BO120"/>
    <mergeCell ref="AP99:AX99"/>
    <mergeCell ref="AP100:AX100"/>
    <mergeCell ref="AL116:AO116"/>
    <mergeCell ref="AP116:AX116"/>
    <mergeCell ref="AP117:AX117"/>
    <mergeCell ref="AY119:BF119"/>
    <mergeCell ref="A98:AG98"/>
    <mergeCell ref="A99:AG99"/>
    <mergeCell ref="A100:AG100"/>
    <mergeCell ref="AY98:BF98"/>
    <mergeCell ref="AY99:BF99"/>
    <mergeCell ref="AY100:BF100"/>
    <mergeCell ref="AY117:BF117"/>
    <mergeCell ref="D109:AG109"/>
    <mergeCell ref="AH109:AK109"/>
    <mergeCell ref="AL109:AO109"/>
    <mergeCell ref="AP109:AX109"/>
    <mergeCell ref="AY109:BF109"/>
    <mergeCell ref="A105:AG105"/>
    <mergeCell ref="D104:AG104"/>
    <mergeCell ref="AH104:AK104"/>
    <mergeCell ref="AP104:AX104"/>
    <mergeCell ref="D118:AG118"/>
    <mergeCell ref="AH118:AK118"/>
    <mergeCell ref="BG98:BO98"/>
    <mergeCell ref="BG99:BO99"/>
    <mergeCell ref="BG100:BO100"/>
    <mergeCell ref="A169:AG169"/>
    <mergeCell ref="AH169:AK169"/>
    <mergeCell ref="AP169:AX169"/>
    <mergeCell ref="AY169:BF169"/>
    <mergeCell ref="BG169:BO169"/>
    <mergeCell ref="AL168:AO168"/>
    <mergeCell ref="AL169:AO169"/>
    <mergeCell ref="A134:AG134"/>
    <mergeCell ref="AH134:AK134"/>
    <mergeCell ref="AP134:AX134"/>
    <mergeCell ref="AY134:BF134"/>
    <mergeCell ref="BG134:BO134"/>
    <mergeCell ref="AL134:AO134"/>
    <mergeCell ref="A168:AG168"/>
    <mergeCell ref="AH168:AK168"/>
    <mergeCell ref="AP168:AX168"/>
    <mergeCell ref="AY168:BF168"/>
    <mergeCell ref="BG168:BO168"/>
    <mergeCell ref="BG166:BO166"/>
    <mergeCell ref="D167:AG167"/>
    <mergeCell ref="AH167:AK167"/>
    <mergeCell ref="AL167:AO167"/>
    <mergeCell ref="AP167:AX167"/>
    <mergeCell ref="AY167:BF167"/>
    <mergeCell ref="D123:AG123"/>
    <mergeCell ref="AH123:AK123"/>
    <mergeCell ref="AL123:AO123"/>
    <mergeCell ref="AP123:AX123"/>
    <mergeCell ref="AY123:BF123"/>
    <mergeCell ref="BG123:BO123"/>
    <mergeCell ref="D124:AG124"/>
    <mergeCell ref="AH124:AK124"/>
    <mergeCell ref="AL124:AO124"/>
    <mergeCell ref="AP124:AX124"/>
    <mergeCell ref="AY124:BF124"/>
    <mergeCell ref="BG124:BO124"/>
    <mergeCell ref="BG167:BO167"/>
    <mergeCell ref="A165:AG165"/>
    <mergeCell ref="AH165:AK165"/>
    <mergeCell ref="AP165:AX165"/>
    <mergeCell ref="AY165:BF165"/>
    <mergeCell ref="BG165:BO165"/>
    <mergeCell ref="D166:AG166"/>
    <mergeCell ref="AH166:AK166"/>
    <mergeCell ref="AL166:AO166"/>
    <mergeCell ref="AL118:AO118"/>
    <mergeCell ref="AP118:AX118"/>
    <mergeCell ref="AY118:BF118"/>
    <mergeCell ref="A119:AG119"/>
    <mergeCell ref="AY95:BF95"/>
    <mergeCell ref="BG95:BO95"/>
    <mergeCell ref="AH96:AK96"/>
    <mergeCell ref="AL96:AO96"/>
    <mergeCell ref="AP96:AX96"/>
    <mergeCell ref="AY96:BF96"/>
    <mergeCell ref="BG96:BO96"/>
    <mergeCell ref="AH97:AK97"/>
    <mergeCell ref="AL97:AO97"/>
    <mergeCell ref="AP97:AX97"/>
    <mergeCell ref="AY97:BF97"/>
    <mergeCell ref="BG97:BO97"/>
    <mergeCell ref="BG117:BO117"/>
    <mergeCell ref="A113:AG113"/>
    <mergeCell ref="AH113:AK113"/>
    <mergeCell ref="AP113:AX113"/>
    <mergeCell ref="AY113:BF113"/>
    <mergeCell ref="BG113:BO113"/>
    <mergeCell ref="D114:AG114"/>
    <mergeCell ref="AH114:AK114"/>
    <mergeCell ref="AH93:AK93"/>
    <mergeCell ref="AL93:AO93"/>
    <mergeCell ref="AP93:AX93"/>
    <mergeCell ref="AY93:BF93"/>
    <mergeCell ref="BG93:BO93"/>
    <mergeCell ref="AH94:AK94"/>
    <mergeCell ref="AL94:AO94"/>
    <mergeCell ref="AP94:AX94"/>
    <mergeCell ref="AY94:BF94"/>
    <mergeCell ref="BG94:BO94"/>
    <mergeCell ref="AY92:BF92"/>
    <mergeCell ref="BG92:BO92"/>
    <mergeCell ref="A42:AG42"/>
    <mergeCell ref="A43:AG43"/>
    <mergeCell ref="A44:AG44"/>
    <mergeCell ref="AH41:AK41"/>
    <mergeCell ref="AH42:AK42"/>
    <mergeCell ref="AH43:AK43"/>
    <mergeCell ref="AH44:AK44"/>
    <mergeCell ref="AL41:AO41"/>
    <mergeCell ref="AL42:AO42"/>
    <mergeCell ref="AL43:AO43"/>
    <mergeCell ref="AL44:AO44"/>
    <mergeCell ref="A91:AG91"/>
    <mergeCell ref="AH88:AK88"/>
    <mergeCell ref="AH89:AK89"/>
    <mergeCell ref="AH90:AK90"/>
    <mergeCell ref="AH87:AK87"/>
    <mergeCell ref="AL87:AO87"/>
    <mergeCell ref="AP87:AX87"/>
    <mergeCell ref="AY87:BF87"/>
    <mergeCell ref="BG87:BO87"/>
    <mergeCell ref="AH91:AK91"/>
    <mergeCell ref="AL88:AO88"/>
    <mergeCell ref="A20:AG20"/>
    <mergeCell ref="AH20:AK20"/>
    <mergeCell ref="AL20:AO20"/>
    <mergeCell ref="AP20:AX20"/>
    <mergeCell ref="AY20:BF20"/>
    <mergeCell ref="BG17:BO17"/>
    <mergeCell ref="BG20:BO20"/>
    <mergeCell ref="AH40:AK40"/>
    <mergeCell ref="AL40:AO40"/>
    <mergeCell ref="AP40:AX40"/>
    <mergeCell ref="AY40:BF40"/>
    <mergeCell ref="BG40:BO40"/>
    <mergeCell ref="AH35:AK35"/>
    <mergeCell ref="AL35:AO35"/>
    <mergeCell ref="AP35:AX35"/>
    <mergeCell ref="A33:AG33"/>
    <mergeCell ref="AH33:AK33"/>
    <mergeCell ref="AL33:AO33"/>
    <mergeCell ref="AP33:AX33"/>
    <mergeCell ref="AY33:BF33"/>
    <mergeCell ref="BG33:BO33"/>
    <mergeCell ref="AL29:AO29"/>
    <mergeCell ref="AP29:AX29"/>
    <mergeCell ref="AY29:BF29"/>
    <mergeCell ref="B179:J179"/>
    <mergeCell ref="B177:J177"/>
    <mergeCell ref="K177:U177"/>
    <mergeCell ref="W177:AI177"/>
    <mergeCell ref="AK177:AZ177"/>
    <mergeCell ref="BB177:BN177"/>
    <mergeCell ref="K178:U178"/>
    <mergeCell ref="W178:AI178"/>
    <mergeCell ref="AK178:AZ178"/>
    <mergeCell ref="BB178:BN178"/>
    <mergeCell ref="AE174:BN174"/>
    <mergeCell ref="M175:T175"/>
    <mergeCell ref="V175:AF175"/>
    <mergeCell ref="AI175:AW175"/>
    <mergeCell ref="AZ175:BN175"/>
    <mergeCell ref="M176:U176"/>
    <mergeCell ref="V176:AF176"/>
    <mergeCell ref="AI176:AW176"/>
    <mergeCell ref="AZ176:BN176"/>
    <mergeCell ref="K172:S172"/>
    <mergeCell ref="U172:AF172"/>
    <mergeCell ref="AT172:BA172"/>
    <mergeCell ref="BC172:BN172"/>
    <mergeCell ref="M173:AC173"/>
    <mergeCell ref="AE173:BN173"/>
    <mergeCell ref="B171:J171"/>
    <mergeCell ref="K171:S171"/>
    <mergeCell ref="U171:AF171"/>
    <mergeCell ref="AI171:AS171"/>
    <mergeCell ref="AT171:BA171"/>
    <mergeCell ref="BC171:BN171"/>
    <mergeCell ref="AP166:AX166"/>
    <mergeCell ref="AY166:BF166"/>
    <mergeCell ref="BG163:BO163"/>
    <mergeCell ref="D164:AG164"/>
    <mergeCell ref="AH164:AK164"/>
    <mergeCell ref="AL164:AO164"/>
    <mergeCell ref="AP164:AX164"/>
    <mergeCell ref="AY164:BF164"/>
    <mergeCell ref="BG164:BO164"/>
    <mergeCell ref="A162:AG162"/>
    <mergeCell ref="AH162:AK162"/>
    <mergeCell ref="AP162:AX162"/>
    <mergeCell ref="AY162:BF162"/>
    <mergeCell ref="BG162:BO162"/>
    <mergeCell ref="D163:AG163"/>
    <mergeCell ref="AH163:AK163"/>
    <mergeCell ref="AL163:AO163"/>
    <mergeCell ref="AP163:AX163"/>
    <mergeCell ref="AY163:BF163"/>
    <mergeCell ref="D161:AG161"/>
    <mergeCell ref="AH161:AK161"/>
    <mergeCell ref="AL161:AO161"/>
    <mergeCell ref="AP161:AX161"/>
    <mergeCell ref="AY161:BF161"/>
    <mergeCell ref="BG161:BO161"/>
    <mergeCell ref="D160:AG160"/>
    <mergeCell ref="AH160:AK160"/>
    <mergeCell ref="AL160:AO160"/>
    <mergeCell ref="AP160:AX160"/>
    <mergeCell ref="AY160:BF160"/>
    <mergeCell ref="BG160:BO160"/>
    <mergeCell ref="BG158:BO158"/>
    <mergeCell ref="A159:AG159"/>
    <mergeCell ref="AH159:AK159"/>
    <mergeCell ref="AP159:AX159"/>
    <mergeCell ref="AY159:BF159"/>
    <mergeCell ref="BG159:BO159"/>
    <mergeCell ref="A157:AG157"/>
    <mergeCell ref="AH157:AK158"/>
    <mergeCell ref="AL157:AO158"/>
    <mergeCell ref="A158:AG158"/>
    <mergeCell ref="AP158:AX158"/>
    <mergeCell ref="AY158:BF158"/>
    <mergeCell ref="BG155:BO155"/>
    <mergeCell ref="D156:AG156"/>
    <mergeCell ref="AH156:AK156"/>
    <mergeCell ref="AL156:AO156"/>
    <mergeCell ref="AP156:AX156"/>
    <mergeCell ref="AY156:BF156"/>
    <mergeCell ref="BG156:BO156"/>
    <mergeCell ref="A154:AG154"/>
    <mergeCell ref="AH154:AK154"/>
    <mergeCell ref="AP154:AX154"/>
    <mergeCell ref="AY154:BF154"/>
    <mergeCell ref="BG154:BO154"/>
    <mergeCell ref="D155:AG155"/>
    <mergeCell ref="AH155:AK155"/>
    <mergeCell ref="AL155:AO155"/>
    <mergeCell ref="AP155:AX155"/>
    <mergeCell ref="AY155:BF155"/>
    <mergeCell ref="BG152:BO152"/>
    <mergeCell ref="D153:AG153"/>
    <mergeCell ref="AH153:AK153"/>
    <mergeCell ref="AL153:AO153"/>
    <mergeCell ref="AP153:AX153"/>
    <mergeCell ref="AY153:BF153"/>
    <mergeCell ref="BG153:BO153"/>
    <mergeCell ref="A151:AG151"/>
    <mergeCell ref="AH151:AK151"/>
    <mergeCell ref="AP151:AX151"/>
    <mergeCell ref="AY151:BF151"/>
    <mergeCell ref="BG151:BO151"/>
    <mergeCell ref="D152:AG152"/>
    <mergeCell ref="AH152:AK152"/>
    <mergeCell ref="AL152:AO152"/>
    <mergeCell ref="AP152:AX152"/>
    <mergeCell ref="AY152:BF152"/>
    <mergeCell ref="BG149:BO149"/>
    <mergeCell ref="D150:AG150"/>
    <mergeCell ref="AH150:AK150"/>
    <mergeCell ref="AL150:AO150"/>
    <mergeCell ref="AP150:AX150"/>
    <mergeCell ref="AY150:BF150"/>
    <mergeCell ref="BG150:BO150"/>
    <mergeCell ref="A148:AG148"/>
    <mergeCell ref="AH148:AK148"/>
    <mergeCell ref="AP148:AX148"/>
    <mergeCell ref="AY148:BF148"/>
    <mergeCell ref="BG148:BO148"/>
    <mergeCell ref="D149:AG149"/>
    <mergeCell ref="AH149:AK149"/>
    <mergeCell ref="AL149:AO149"/>
    <mergeCell ref="AP149:AX149"/>
    <mergeCell ref="AY149:BF149"/>
    <mergeCell ref="BG146:BO146"/>
    <mergeCell ref="D147:AG147"/>
    <mergeCell ref="AH147:AK147"/>
    <mergeCell ref="AL147:AO147"/>
    <mergeCell ref="AP147:AX147"/>
    <mergeCell ref="AY147:BF147"/>
    <mergeCell ref="BG147:BO147"/>
    <mergeCell ref="A145:AG145"/>
    <mergeCell ref="AH145:AK145"/>
    <mergeCell ref="AP145:AX145"/>
    <mergeCell ref="AY145:BF145"/>
    <mergeCell ref="BG145:BO145"/>
    <mergeCell ref="D146:AG146"/>
    <mergeCell ref="AH146:AK146"/>
    <mergeCell ref="AL146:AO146"/>
    <mergeCell ref="AP146:AX146"/>
    <mergeCell ref="AY146:BF146"/>
    <mergeCell ref="BG143:BO143"/>
    <mergeCell ref="D144:AG144"/>
    <mergeCell ref="AH144:AK144"/>
    <mergeCell ref="AL144:AO144"/>
    <mergeCell ref="AP144:AX144"/>
    <mergeCell ref="AY144:BF144"/>
    <mergeCell ref="BG144:BO144"/>
    <mergeCell ref="A142:AG142"/>
    <mergeCell ref="AH142:AK142"/>
    <mergeCell ref="AP142:AX142"/>
    <mergeCell ref="AY142:BF142"/>
    <mergeCell ref="BG142:BO142"/>
    <mergeCell ref="D143:AG143"/>
    <mergeCell ref="AH143:AK143"/>
    <mergeCell ref="AL143:AO143"/>
    <mergeCell ref="AP143:AX143"/>
    <mergeCell ref="AY143:BF143"/>
    <mergeCell ref="BG140:BO140"/>
    <mergeCell ref="D141:AG141"/>
    <mergeCell ref="AH141:AK141"/>
    <mergeCell ref="AL141:AO141"/>
    <mergeCell ref="AP141:AX141"/>
    <mergeCell ref="AY141:BF141"/>
    <mergeCell ref="BG141:BO141"/>
    <mergeCell ref="A139:AG139"/>
    <mergeCell ref="AH139:AK139"/>
    <mergeCell ref="AP139:AX139"/>
    <mergeCell ref="AY139:BF139"/>
    <mergeCell ref="BG139:BO139"/>
    <mergeCell ref="D140:AG140"/>
    <mergeCell ref="AH140:AK140"/>
    <mergeCell ref="AL140:AO140"/>
    <mergeCell ref="AP140:AX140"/>
    <mergeCell ref="AY140:BF140"/>
    <mergeCell ref="A122:AG122"/>
    <mergeCell ref="AH122:AK122"/>
    <mergeCell ref="AP122:AX122"/>
    <mergeCell ref="A117:AG117"/>
    <mergeCell ref="AH117:AK117"/>
    <mergeCell ref="BG136:BO136"/>
    <mergeCell ref="A137:AG137"/>
    <mergeCell ref="AH137:AK138"/>
    <mergeCell ref="AL137:AO138"/>
    <mergeCell ref="A138:AG138"/>
    <mergeCell ref="AP138:AX138"/>
    <mergeCell ref="AY138:BF138"/>
    <mergeCell ref="BG138:BO138"/>
    <mergeCell ref="A135:AG135"/>
    <mergeCell ref="AH135:AK136"/>
    <mergeCell ref="AL135:AO136"/>
    <mergeCell ref="A136:AG136"/>
    <mergeCell ref="AP136:AX136"/>
    <mergeCell ref="AY136:BF136"/>
    <mergeCell ref="AY122:BF122"/>
    <mergeCell ref="BG122:BO122"/>
    <mergeCell ref="BG118:BO118"/>
    <mergeCell ref="D120:AG120"/>
    <mergeCell ref="AH120:AK120"/>
    <mergeCell ref="BG129:BO129"/>
    <mergeCell ref="D130:AG130"/>
    <mergeCell ref="AH130:AK130"/>
    <mergeCell ref="AL130:AO130"/>
    <mergeCell ref="AP130:AX130"/>
    <mergeCell ref="AY130:BF130"/>
    <mergeCell ref="BG130:BO130"/>
    <mergeCell ref="A128:AG128"/>
    <mergeCell ref="AH128:AK128"/>
    <mergeCell ref="AP128:AX128"/>
    <mergeCell ref="AY128:BF128"/>
    <mergeCell ref="BG128:BO128"/>
    <mergeCell ref="D129:AG129"/>
    <mergeCell ref="AH129:AK129"/>
    <mergeCell ref="AL129:AO129"/>
    <mergeCell ref="AP129:AX129"/>
    <mergeCell ref="AY129:BF129"/>
    <mergeCell ref="D116:AG116"/>
    <mergeCell ref="AH116:AK116"/>
    <mergeCell ref="AY116:BF116"/>
    <mergeCell ref="BG116:BO116"/>
    <mergeCell ref="BG111:BO111"/>
    <mergeCell ref="D112:AG112"/>
    <mergeCell ref="AH112:AK112"/>
    <mergeCell ref="AL112:AO112"/>
    <mergeCell ref="AP112:AX112"/>
    <mergeCell ref="AY112:BF112"/>
    <mergeCell ref="BG112:BO112"/>
    <mergeCell ref="AL114:AO114"/>
    <mergeCell ref="AP114:AX114"/>
    <mergeCell ref="AY114:BF114"/>
    <mergeCell ref="BG114:BO114"/>
    <mergeCell ref="D115:AG115"/>
    <mergeCell ref="AH115:AK115"/>
    <mergeCell ref="AL115:AO115"/>
    <mergeCell ref="AP115:AX115"/>
    <mergeCell ref="AY115:BF115"/>
    <mergeCell ref="BG115:BO115"/>
    <mergeCell ref="A110:AG110"/>
    <mergeCell ref="AH110:AK110"/>
    <mergeCell ref="AP110:AX110"/>
    <mergeCell ref="AY110:BF110"/>
    <mergeCell ref="BG110:BO110"/>
    <mergeCell ref="D111:AG111"/>
    <mergeCell ref="AH111:AK111"/>
    <mergeCell ref="AL111:AO111"/>
    <mergeCell ref="AP111:AX111"/>
    <mergeCell ref="AY111:BF111"/>
    <mergeCell ref="BG109:BO109"/>
    <mergeCell ref="D108:AG108"/>
    <mergeCell ref="AH108:AK108"/>
    <mergeCell ref="AL108:AO108"/>
    <mergeCell ref="AP108:AX108"/>
    <mergeCell ref="AY108:BF108"/>
    <mergeCell ref="BG108:BO108"/>
    <mergeCell ref="BG106:BO106"/>
    <mergeCell ref="A107:AG107"/>
    <mergeCell ref="AH107:AK107"/>
    <mergeCell ref="AP107:AX107"/>
    <mergeCell ref="AY107:BF107"/>
    <mergeCell ref="BG107:BO107"/>
    <mergeCell ref="AH105:AK106"/>
    <mergeCell ref="AL105:AO106"/>
    <mergeCell ref="A106:AG106"/>
    <mergeCell ref="AP106:AX106"/>
    <mergeCell ref="AY106:BF106"/>
    <mergeCell ref="AY104:BF104"/>
    <mergeCell ref="BG104:BO104"/>
    <mergeCell ref="AY102:BF102"/>
    <mergeCell ref="BG102:BO102"/>
    <mergeCell ref="D103:AG103"/>
    <mergeCell ref="AH103:AK103"/>
    <mergeCell ref="AP103:AX103"/>
    <mergeCell ref="AY103:BF103"/>
    <mergeCell ref="BG103:BO103"/>
    <mergeCell ref="A101:AG101"/>
    <mergeCell ref="AH101:AK102"/>
    <mergeCell ref="AL101:AO102"/>
    <mergeCell ref="A102:AG102"/>
    <mergeCell ref="AP102:AX102"/>
    <mergeCell ref="AH92:AK92"/>
    <mergeCell ref="AL92:AO92"/>
    <mergeCell ref="AP92:AX92"/>
    <mergeCell ref="AH95:AK95"/>
    <mergeCell ref="AL95:AO95"/>
    <mergeCell ref="AP95:AX95"/>
    <mergeCell ref="AH98:AK98"/>
    <mergeCell ref="AH99:AK99"/>
    <mergeCell ref="AH100:AK100"/>
    <mergeCell ref="AL98:AO98"/>
    <mergeCell ref="AL99:AO99"/>
    <mergeCell ref="AL100:AO100"/>
    <mergeCell ref="AP98:AX98"/>
    <mergeCell ref="A95:AG95"/>
    <mergeCell ref="A96:AG96"/>
    <mergeCell ref="A97:AG97"/>
    <mergeCell ref="A93:AG93"/>
    <mergeCell ref="A94:AG94"/>
    <mergeCell ref="A92:AG92"/>
    <mergeCell ref="AH85:AK85"/>
    <mergeCell ref="AL85:AO85"/>
    <mergeCell ref="AP85:AX85"/>
    <mergeCell ref="AY85:BF85"/>
    <mergeCell ref="BG85:BO85"/>
    <mergeCell ref="AH84:AK84"/>
    <mergeCell ref="AL84:AO84"/>
    <mergeCell ref="AP84:AX84"/>
    <mergeCell ref="AY84:BF84"/>
    <mergeCell ref="BG84:BO84"/>
    <mergeCell ref="A78:AG78"/>
    <mergeCell ref="A80:AG80"/>
    <mergeCell ref="A79:AG79"/>
    <mergeCell ref="AH79:AK79"/>
    <mergeCell ref="AL79:AO79"/>
    <mergeCell ref="AP79:AX79"/>
    <mergeCell ref="AY79:BF79"/>
    <mergeCell ref="BG79:BO79"/>
    <mergeCell ref="A84:AG84"/>
    <mergeCell ref="AH80:AK80"/>
    <mergeCell ref="AL80:AO80"/>
    <mergeCell ref="AP80:AX80"/>
    <mergeCell ref="AY80:BF80"/>
    <mergeCell ref="BG80:BO80"/>
    <mergeCell ref="AH78:AK78"/>
    <mergeCell ref="AL78:AO78"/>
    <mergeCell ref="AP78:AX78"/>
    <mergeCell ref="AY78:BF78"/>
    <mergeCell ref="BG78:BO78"/>
    <mergeCell ref="A82:AG82"/>
    <mergeCell ref="AH82:AK82"/>
    <mergeCell ref="AL82:AO82"/>
    <mergeCell ref="AP82:AX82"/>
    <mergeCell ref="AY82:BF82"/>
    <mergeCell ref="AY75:BF75"/>
    <mergeCell ref="BG75:BO75"/>
    <mergeCell ref="BG69:BO69"/>
    <mergeCell ref="AH68:AK68"/>
    <mergeCell ref="AL68:AO68"/>
    <mergeCell ref="AP68:AX68"/>
    <mergeCell ref="AY68:BF68"/>
    <mergeCell ref="BG68:BO68"/>
    <mergeCell ref="A73:AG73"/>
    <mergeCell ref="A74:AG74"/>
    <mergeCell ref="AH72:AK72"/>
    <mergeCell ref="AL72:AO72"/>
    <mergeCell ref="AP72:AX72"/>
    <mergeCell ref="AY72:BF72"/>
    <mergeCell ref="BG72:BO72"/>
    <mergeCell ref="A71:AG71"/>
    <mergeCell ref="AH71:AK71"/>
    <mergeCell ref="AL71:AO71"/>
    <mergeCell ref="AP71:AX71"/>
    <mergeCell ref="AY71:BF71"/>
    <mergeCell ref="BG71:BO71"/>
    <mergeCell ref="A72:AG72"/>
    <mergeCell ref="AH73:AK73"/>
    <mergeCell ref="AL73:AO73"/>
    <mergeCell ref="AP73:AX73"/>
    <mergeCell ref="AY73:BF73"/>
    <mergeCell ref="BG65:BO65"/>
    <mergeCell ref="AH64:AK64"/>
    <mergeCell ref="AL64:AO64"/>
    <mergeCell ref="AP64:AX64"/>
    <mergeCell ref="AY64:BF64"/>
    <mergeCell ref="BG64:BO64"/>
    <mergeCell ref="A68:AG68"/>
    <mergeCell ref="A69:AG69"/>
    <mergeCell ref="AH67:AK67"/>
    <mergeCell ref="AL67:AO67"/>
    <mergeCell ref="AP67:AX67"/>
    <mergeCell ref="AY67:BF67"/>
    <mergeCell ref="BG67:BO67"/>
    <mergeCell ref="AH66:AK66"/>
    <mergeCell ref="AL66:AO66"/>
    <mergeCell ref="AP66:AX66"/>
    <mergeCell ref="AY66:BF66"/>
    <mergeCell ref="BG66:BO66"/>
    <mergeCell ref="A66:AG66"/>
    <mergeCell ref="A67:AG67"/>
    <mergeCell ref="AH69:AK69"/>
    <mergeCell ref="AL69:AO69"/>
    <mergeCell ref="AP69:AX69"/>
    <mergeCell ref="AY69:BF69"/>
    <mergeCell ref="A64:AG64"/>
    <mergeCell ref="A65:AG65"/>
    <mergeCell ref="A63:AG63"/>
    <mergeCell ref="AH63:AK63"/>
    <mergeCell ref="AL63:AO63"/>
    <mergeCell ref="AP63:AX63"/>
    <mergeCell ref="AY63:BF63"/>
    <mergeCell ref="AH65:AK65"/>
    <mergeCell ref="AL65:AO65"/>
    <mergeCell ref="AP65:AX65"/>
    <mergeCell ref="AY65:BF65"/>
    <mergeCell ref="BG63:BO63"/>
    <mergeCell ref="AH61:AK61"/>
    <mergeCell ref="AL61:AO61"/>
    <mergeCell ref="AP61:AX61"/>
    <mergeCell ref="AY61:BF61"/>
    <mergeCell ref="BG61:BO61"/>
    <mergeCell ref="A61:AG61"/>
    <mergeCell ref="A62:AG62"/>
    <mergeCell ref="AH62:AK62"/>
    <mergeCell ref="AL62:AO62"/>
    <mergeCell ref="AP62:AX62"/>
    <mergeCell ref="AY62:BF62"/>
    <mergeCell ref="BG62:BO62"/>
    <mergeCell ref="BG30:BO30"/>
    <mergeCell ref="AH29:AK29"/>
    <mergeCell ref="A59:AG59"/>
    <mergeCell ref="A60:AG60"/>
    <mergeCell ref="BG57:BO57"/>
    <mergeCell ref="A58:AG58"/>
    <mergeCell ref="AH58:AK58"/>
    <mergeCell ref="AL58:AO58"/>
    <mergeCell ref="AP58:AX58"/>
    <mergeCell ref="AY58:BF58"/>
    <mergeCell ref="BG58:BO58"/>
    <mergeCell ref="AH60:AK60"/>
    <mergeCell ref="AL60:AO60"/>
    <mergeCell ref="AP60:AX60"/>
    <mergeCell ref="AY60:BF60"/>
    <mergeCell ref="BG60:BO60"/>
    <mergeCell ref="AH59:AK59"/>
    <mergeCell ref="AL59:AO59"/>
    <mergeCell ref="AP59:AX59"/>
    <mergeCell ref="AY59:BF59"/>
    <mergeCell ref="BG59:BO59"/>
    <mergeCell ref="AY45:BF45"/>
    <mergeCell ref="AY35:BF35"/>
    <mergeCell ref="A30:AG30"/>
    <mergeCell ref="BG35:BO35"/>
    <mergeCell ref="AH34:AK34"/>
    <mergeCell ref="AL34:AO34"/>
    <mergeCell ref="AP34:AX34"/>
    <mergeCell ref="AY34:BF34"/>
    <mergeCell ref="BG34:BO34"/>
    <mergeCell ref="A31:AG31"/>
    <mergeCell ref="AH31:AK31"/>
    <mergeCell ref="AL31:AO31"/>
    <mergeCell ref="AP31:AX31"/>
    <mergeCell ref="AY31:BF31"/>
    <mergeCell ref="BG31:BO31"/>
    <mergeCell ref="A34:AG34"/>
    <mergeCell ref="A35:AG35"/>
    <mergeCell ref="A32:AG32"/>
    <mergeCell ref="AH32:AK32"/>
    <mergeCell ref="AL32:AO32"/>
    <mergeCell ref="BG32:BO32"/>
    <mergeCell ref="AP32:AX32"/>
    <mergeCell ref="A56:AG56"/>
    <mergeCell ref="AH56:AK57"/>
    <mergeCell ref="AL56:AO57"/>
    <mergeCell ref="A57:AG57"/>
    <mergeCell ref="AP57:AX57"/>
    <mergeCell ref="AY57:BF57"/>
    <mergeCell ref="A28:AG28"/>
    <mergeCell ref="A29:AG29"/>
    <mergeCell ref="AH30:AK30"/>
    <mergeCell ref="AL30:AO30"/>
    <mergeCell ref="AP30:AX30"/>
    <mergeCell ref="AY30:BF30"/>
    <mergeCell ref="A40:AG40"/>
    <mergeCell ref="A45:AG45"/>
    <mergeCell ref="A36:AG36"/>
    <mergeCell ref="A37:AG37"/>
    <mergeCell ref="A38:AG38"/>
    <mergeCell ref="A39:AG39"/>
    <mergeCell ref="AH36:AK36"/>
    <mergeCell ref="AH37:AK37"/>
    <mergeCell ref="AH38:AK38"/>
    <mergeCell ref="AH39:AK39"/>
    <mergeCell ref="AP37:AX37"/>
    <mergeCell ref="A41:AG41"/>
    <mergeCell ref="BG29:BO29"/>
    <mergeCell ref="AH28:AK28"/>
    <mergeCell ref="AL28:AO28"/>
    <mergeCell ref="AP28:AX28"/>
    <mergeCell ref="AY28:BF28"/>
    <mergeCell ref="BG28:BO28"/>
    <mergeCell ref="BG27:BO27"/>
    <mergeCell ref="A25:AG25"/>
    <mergeCell ref="AH25:AK25"/>
    <mergeCell ref="AL25:AO25"/>
    <mergeCell ref="AP25:AX25"/>
    <mergeCell ref="AY25:BF25"/>
    <mergeCell ref="BG25:BO25"/>
    <mergeCell ref="AH27:AK27"/>
    <mergeCell ref="AL27:AO27"/>
    <mergeCell ref="AP27:AX27"/>
    <mergeCell ref="AY27:BF27"/>
    <mergeCell ref="A27:AG27"/>
    <mergeCell ref="BG24:BO24"/>
    <mergeCell ref="A18:AG18"/>
    <mergeCell ref="AH18:AK18"/>
    <mergeCell ref="AL18:AO18"/>
    <mergeCell ref="AP18:AX18"/>
    <mergeCell ref="AY18:BF18"/>
    <mergeCell ref="BG18:BO18"/>
    <mergeCell ref="A16:AG16"/>
    <mergeCell ref="AH16:AK16"/>
    <mergeCell ref="AL16:AO16"/>
    <mergeCell ref="AP16:AX16"/>
    <mergeCell ref="AY16:BF16"/>
    <mergeCell ref="BG16:BO16"/>
    <mergeCell ref="A17:AG17"/>
    <mergeCell ref="AH17:AK17"/>
    <mergeCell ref="AL17:AO17"/>
    <mergeCell ref="AP17:AX17"/>
    <mergeCell ref="AY17:BF17"/>
    <mergeCell ref="A19:AG19"/>
    <mergeCell ref="AH19:AK19"/>
    <mergeCell ref="AL19:AO19"/>
    <mergeCell ref="AP19:AX19"/>
    <mergeCell ref="A23:AG23"/>
    <mergeCell ref="AH23:AK23"/>
    <mergeCell ref="BG14:BO14"/>
    <mergeCell ref="A15:AG15"/>
    <mergeCell ref="AH15:AK15"/>
    <mergeCell ref="AL15:AO15"/>
    <mergeCell ref="AP15:AX15"/>
    <mergeCell ref="AY15:BF15"/>
    <mergeCell ref="BG15:BO15"/>
    <mergeCell ref="A13:AG13"/>
    <mergeCell ref="AH13:AK14"/>
    <mergeCell ref="AL13:AO14"/>
    <mergeCell ref="A14:AG14"/>
    <mergeCell ref="AP14:AX14"/>
    <mergeCell ref="AY14:BF14"/>
    <mergeCell ref="A12:AG12"/>
    <mergeCell ref="AH12:AK12"/>
    <mergeCell ref="AL12:AO12"/>
    <mergeCell ref="AP12:AX12"/>
    <mergeCell ref="AY12:BF12"/>
    <mergeCell ref="BG12:BO12"/>
    <mergeCell ref="A7:W7"/>
    <mergeCell ref="X7:AX7"/>
    <mergeCell ref="BG7:BO7"/>
    <mergeCell ref="BG9:BO9"/>
    <mergeCell ref="D11:AG11"/>
    <mergeCell ref="AH11:AK11"/>
    <mergeCell ref="AL11:AO11"/>
    <mergeCell ref="AP11:AX11"/>
    <mergeCell ref="AY11:BF11"/>
    <mergeCell ref="BG11:BO11"/>
    <mergeCell ref="BG1:BO1"/>
    <mergeCell ref="Q2:AX2"/>
    <mergeCell ref="BG2:BO2"/>
    <mergeCell ref="X3:AO3"/>
    <mergeCell ref="BG3:BO3"/>
    <mergeCell ref="A4:W6"/>
    <mergeCell ref="BG4:BO4"/>
    <mergeCell ref="X5:AX6"/>
    <mergeCell ref="BG5:BO5"/>
    <mergeCell ref="BG6:BO6"/>
    <mergeCell ref="AH55:AK55"/>
    <mergeCell ref="A47:AG47"/>
    <mergeCell ref="A48:AG48"/>
    <mergeCell ref="A49:AG49"/>
    <mergeCell ref="A50:AG50"/>
    <mergeCell ref="A51:AG51"/>
    <mergeCell ref="A52:AG52"/>
    <mergeCell ref="A53:AG53"/>
    <mergeCell ref="A54:AG54"/>
    <mergeCell ref="A55:AG55"/>
    <mergeCell ref="AH51:AK51"/>
    <mergeCell ref="AH52:AK52"/>
    <mergeCell ref="AH53:AK53"/>
    <mergeCell ref="AH54:AK54"/>
    <mergeCell ref="AY54:BF54"/>
    <mergeCell ref="AY55:BF55"/>
    <mergeCell ref="AP55:AX55"/>
    <mergeCell ref="AL47:AO47"/>
    <mergeCell ref="AL48:AO48"/>
    <mergeCell ref="AL49:AO49"/>
    <mergeCell ref="AL50:AO50"/>
    <mergeCell ref="AL51:AO51"/>
    <mergeCell ref="AL52:AO52"/>
    <mergeCell ref="AL53:AO53"/>
    <mergeCell ref="AL54:AO54"/>
    <mergeCell ref="AL55:AO55"/>
    <mergeCell ref="AP38:AX38"/>
    <mergeCell ref="AP39:AX39"/>
    <mergeCell ref="AY36:BF36"/>
    <mergeCell ref="AY37:BF37"/>
    <mergeCell ref="AY38:BF38"/>
    <mergeCell ref="BG52:BO52"/>
    <mergeCell ref="BG53:BO53"/>
    <mergeCell ref="BG54:BO54"/>
    <mergeCell ref="AP52:AX52"/>
    <mergeCell ref="AP53:AX53"/>
    <mergeCell ref="AP54:AX54"/>
    <mergeCell ref="AY39:BF39"/>
    <mergeCell ref="BG36:BO36"/>
    <mergeCell ref="BG37:BO37"/>
    <mergeCell ref="BG38:BO38"/>
    <mergeCell ref="BG39:BO39"/>
    <mergeCell ref="BG45:BO45"/>
    <mergeCell ref="AY47:BF47"/>
    <mergeCell ref="AY48:BF48"/>
    <mergeCell ref="AY49:BF49"/>
    <mergeCell ref="AY50:BF50"/>
    <mergeCell ref="AY51:BF51"/>
    <mergeCell ref="AY52:BF52"/>
    <mergeCell ref="AY53:BF53"/>
    <mergeCell ref="AH45:AK45"/>
    <mergeCell ref="AL45:AO45"/>
    <mergeCell ref="AP45:AX45"/>
    <mergeCell ref="A76:AG76"/>
    <mergeCell ref="AH76:AK76"/>
    <mergeCell ref="AL76:AO76"/>
    <mergeCell ref="AP76:AX76"/>
    <mergeCell ref="AY76:BF76"/>
    <mergeCell ref="BG76:BO76"/>
    <mergeCell ref="BG47:BO47"/>
    <mergeCell ref="BG48:BO48"/>
    <mergeCell ref="BG49:BO49"/>
    <mergeCell ref="BG50:BO50"/>
    <mergeCell ref="BG51:BO51"/>
    <mergeCell ref="AP47:AX47"/>
    <mergeCell ref="AP48:AX48"/>
    <mergeCell ref="AP49:AX49"/>
    <mergeCell ref="AP50:AX50"/>
    <mergeCell ref="AP51:AX51"/>
    <mergeCell ref="AH47:AK47"/>
    <mergeCell ref="AH48:AK48"/>
    <mergeCell ref="AH49:AK49"/>
    <mergeCell ref="AH50:AK50"/>
    <mergeCell ref="BG55:BO55"/>
  </mergeCells>
  <pageMargins left="0.35433070866141736" right="0.39370078740157483" top="0.15748031496062992" bottom="0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6"/>
  <sheetViews>
    <sheetView topLeftCell="A34" workbookViewId="0">
      <selection activeCell="B14" sqref="B14"/>
    </sheetView>
  </sheetViews>
  <sheetFormatPr defaultRowHeight="11.25"/>
  <cols>
    <col min="2" max="2" width="17.33203125" customWidth="1"/>
    <col min="3" max="3" width="16.5" customWidth="1"/>
    <col min="4" max="4" width="17.5" customWidth="1"/>
    <col min="5" max="5" width="17" customWidth="1"/>
    <col min="6" max="6" width="18" customWidth="1"/>
    <col min="7" max="7" width="14.6640625" customWidth="1"/>
    <col min="8" max="9" width="15.83203125" customWidth="1"/>
    <col min="10" max="10" width="14.83203125" customWidth="1"/>
    <col min="11" max="11" width="56.5" customWidth="1"/>
    <col min="12" max="12" width="15" customWidth="1"/>
    <col min="13" max="13" width="16.83203125" customWidth="1"/>
    <col min="14" max="14" width="18" customWidth="1"/>
    <col min="15" max="15" width="15" customWidth="1"/>
  </cols>
  <sheetData>
    <row r="1" spans="1:11" ht="12.75">
      <c r="A1" s="434" t="s">
        <v>8</v>
      </c>
      <c r="B1" s="43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4"/>
      <c r="B2" s="4"/>
      <c r="C2" s="435" t="s">
        <v>7</v>
      </c>
      <c r="D2" s="436"/>
      <c r="E2" s="435" t="s">
        <v>9</v>
      </c>
      <c r="F2" s="436"/>
      <c r="G2" s="4"/>
      <c r="H2" s="4"/>
      <c r="I2" s="4"/>
      <c r="J2" s="4"/>
      <c r="K2" s="4"/>
    </row>
    <row r="3" spans="1:11" ht="45">
      <c r="A3" s="54" t="s">
        <v>1</v>
      </c>
      <c r="B3" s="55" t="s">
        <v>67</v>
      </c>
      <c r="C3" s="56" t="s">
        <v>2</v>
      </c>
      <c r="D3" s="56" t="s">
        <v>3</v>
      </c>
      <c r="E3" s="56" t="s">
        <v>2</v>
      </c>
      <c r="F3" s="56" t="s">
        <v>3</v>
      </c>
      <c r="G3" s="54" t="s">
        <v>68</v>
      </c>
      <c r="H3" s="54" t="s">
        <v>4</v>
      </c>
      <c r="I3" s="78" t="s">
        <v>167</v>
      </c>
      <c r="J3" s="57" t="s">
        <v>6</v>
      </c>
      <c r="K3" s="54" t="s">
        <v>5</v>
      </c>
    </row>
    <row r="4" spans="1:11">
      <c r="A4" s="58">
        <v>111</v>
      </c>
      <c r="B4" s="61"/>
      <c r="C4" s="62"/>
      <c r="D4" s="62"/>
      <c r="E4" s="62"/>
      <c r="F4" s="62"/>
      <c r="G4" s="59">
        <f>'121'!AP15</f>
        <v>0</v>
      </c>
      <c r="H4" s="59">
        <f>B4+(-C4+D4)+(-F4+E4)</f>
        <v>0</v>
      </c>
      <c r="I4" s="100"/>
      <c r="J4" s="60">
        <f>G4-H4+I4</f>
        <v>0</v>
      </c>
      <c r="K4" s="70"/>
    </row>
    <row r="5" spans="1:11">
      <c r="A5" s="58">
        <v>112</v>
      </c>
      <c r="B5" s="148"/>
      <c r="C5" s="62"/>
      <c r="D5" s="62"/>
      <c r="E5" s="62"/>
      <c r="F5" s="62"/>
      <c r="G5" s="59">
        <f>'121'!AP16</f>
        <v>0</v>
      </c>
      <c r="H5" s="59">
        <f>B5+(-C5+D5)+(-F5+E5)</f>
        <v>0</v>
      </c>
      <c r="I5" s="100"/>
      <c r="J5" s="60">
        <f t="shared" ref="J5:J24" si="0">G5-H5+I5</f>
        <v>0</v>
      </c>
      <c r="K5" s="70"/>
    </row>
    <row r="6" spans="1:11">
      <c r="A6" s="58">
        <v>121</v>
      </c>
      <c r="B6" s="2"/>
      <c r="C6" s="2"/>
      <c r="D6" s="2"/>
      <c r="E6" s="2"/>
      <c r="F6" s="2"/>
      <c r="G6" s="59">
        <f>'121'!AP17</f>
        <v>0</v>
      </c>
      <c r="H6" s="59">
        <f>B6+(-C6+D6)+(-F6+E6)</f>
        <v>0</v>
      </c>
      <c r="I6" s="100"/>
      <c r="J6" s="60">
        <f t="shared" si="0"/>
        <v>0</v>
      </c>
      <c r="K6" s="2"/>
    </row>
    <row r="7" spans="1:11">
      <c r="A7" s="58">
        <v>123</v>
      </c>
      <c r="B7" s="2"/>
      <c r="C7" s="2"/>
      <c r="D7" s="2"/>
      <c r="E7" s="2"/>
      <c r="F7" s="2"/>
      <c r="G7" s="59">
        <f>'121'!AP18</f>
        <v>0</v>
      </c>
      <c r="H7" s="59">
        <f t="shared" ref="H7:H8" si="1">B7+(-C7+D7)+(-F7+E7)</f>
        <v>0</v>
      </c>
      <c r="I7" s="100"/>
      <c r="J7" s="60">
        <f t="shared" si="0"/>
        <v>0</v>
      </c>
      <c r="K7" s="2"/>
    </row>
    <row r="8" spans="1:11">
      <c r="A8" s="58">
        <v>127</v>
      </c>
      <c r="B8" s="2"/>
      <c r="C8" s="2"/>
      <c r="D8" s="2"/>
      <c r="E8" s="2"/>
      <c r="F8" s="2"/>
      <c r="G8" s="59">
        <f>'121'!AP19</f>
        <v>0</v>
      </c>
      <c r="H8" s="59">
        <f t="shared" si="1"/>
        <v>0</v>
      </c>
      <c r="I8" s="100"/>
      <c r="J8" s="60">
        <f t="shared" si="0"/>
        <v>0</v>
      </c>
      <c r="K8" s="2"/>
    </row>
    <row r="9" spans="1:11">
      <c r="A9" s="58">
        <v>129</v>
      </c>
      <c r="B9" s="111"/>
      <c r="C9" s="2"/>
      <c r="D9" s="2"/>
      <c r="E9" s="2"/>
      <c r="F9" s="2"/>
      <c r="G9" s="59">
        <f>'121'!AP20</f>
        <v>0</v>
      </c>
      <c r="H9" s="59">
        <f>B9+(-C9+D9)+(-F9+E9)</f>
        <v>0</v>
      </c>
      <c r="I9" s="100"/>
      <c r="J9" s="60">
        <f t="shared" si="0"/>
        <v>0</v>
      </c>
      <c r="K9" s="2"/>
    </row>
    <row r="10" spans="1:11">
      <c r="A10" s="152" t="s">
        <v>235</v>
      </c>
      <c r="B10" s="111"/>
      <c r="C10" s="2"/>
      <c r="D10" s="2"/>
      <c r="E10" s="2"/>
      <c r="F10" s="2"/>
      <c r="G10" s="59">
        <f>'121'!AP21</f>
        <v>0</v>
      </c>
      <c r="H10" s="59">
        <f>B10+(-C10+D10)+(-F10+E10)</f>
        <v>0</v>
      </c>
      <c r="I10" s="100"/>
      <c r="J10" s="60">
        <f t="shared" si="0"/>
        <v>0</v>
      </c>
      <c r="K10" s="2"/>
    </row>
    <row r="11" spans="1:11">
      <c r="A11" s="58">
        <v>131</v>
      </c>
      <c r="B11" s="111"/>
      <c r="C11" s="2"/>
      <c r="D11" s="2"/>
      <c r="E11" s="2"/>
      <c r="F11" s="2"/>
      <c r="G11" s="59">
        <f>'121'!AP22</f>
        <v>0</v>
      </c>
      <c r="H11" s="59">
        <f>B11+(-C11+D11)+(-F11+E11)</f>
        <v>0</v>
      </c>
      <c r="I11" s="100"/>
      <c r="J11" s="60">
        <f t="shared" si="0"/>
        <v>0</v>
      </c>
      <c r="K11" s="2"/>
    </row>
    <row r="12" spans="1:11">
      <c r="A12" s="58">
        <v>134</v>
      </c>
      <c r="B12" s="111"/>
      <c r="C12" s="2"/>
      <c r="D12" s="2"/>
      <c r="E12" s="2"/>
      <c r="F12" s="2"/>
      <c r="G12" s="59">
        <f>'121'!AP23</f>
        <v>0</v>
      </c>
      <c r="H12" s="59">
        <f>B12+(-C12+D12)+(-F12+E12)</f>
        <v>0</v>
      </c>
      <c r="I12" s="100"/>
      <c r="J12" s="60">
        <f t="shared" si="0"/>
        <v>0</v>
      </c>
      <c r="K12" s="2"/>
    </row>
    <row r="13" spans="1:11">
      <c r="A13" s="58">
        <v>135</v>
      </c>
      <c r="B13" s="111"/>
      <c r="C13" s="2"/>
      <c r="D13" s="2"/>
      <c r="E13" s="2"/>
      <c r="F13" s="2"/>
      <c r="G13" s="59">
        <f>'121'!AP24</f>
        <v>0</v>
      </c>
      <c r="H13" s="59">
        <f t="shared" ref="H13:H15" si="2">B13+(-C13+D13)+(-F13+E13)</f>
        <v>0</v>
      </c>
      <c r="I13" s="100"/>
      <c r="J13" s="60">
        <f t="shared" si="0"/>
        <v>0</v>
      </c>
      <c r="K13" s="2"/>
    </row>
    <row r="14" spans="1:11">
      <c r="A14" s="58">
        <v>136</v>
      </c>
      <c r="B14" s="111"/>
      <c r="C14" s="2"/>
      <c r="D14" s="2"/>
      <c r="E14" s="2"/>
      <c r="F14" s="2"/>
      <c r="G14" s="59">
        <f>'121'!AP25</f>
        <v>0</v>
      </c>
      <c r="H14" s="59">
        <f t="shared" si="2"/>
        <v>0</v>
      </c>
      <c r="I14" s="100"/>
      <c r="J14" s="60">
        <f t="shared" si="0"/>
        <v>0</v>
      </c>
      <c r="K14" s="2"/>
    </row>
    <row r="15" spans="1:11">
      <c r="A15" s="58">
        <v>139</v>
      </c>
      <c r="B15" s="111"/>
      <c r="C15" s="2"/>
      <c r="D15" s="2"/>
      <c r="E15" s="2"/>
      <c r="F15" s="2"/>
      <c r="G15" s="137">
        <f>'121'!AP26</f>
        <v>0</v>
      </c>
      <c r="H15" s="59">
        <f t="shared" si="2"/>
        <v>0</v>
      </c>
      <c r="I15" s="100"/>
      <c r="J15" s="60">
        <f t="shared" si="0"/>
        <v>0</v>
      </c>
      <c r="K15" s="2"/>
    </row>
    <row r="16" spans="1:11">
      <c r="A16" s="58">
        <v>141</v>
      </c>
      <c r="B16" s="111"/>
      <c r="C16" s="2"/>
      <c r="D16" s="2"/>
      <c r="E16" s="2"/>
      <c r="F16" s="2"/>
      <c r="G16" s="59">
        <f>'121'!AP27</f>
        <v>0</v>
      </c>
      <c r="H16" s="59">
        <f t="shared" ref="H16:H23" si="3">B16+(-C16+D16)+(-F16+E16)</f>
        <v>0</v>
      </c>
      <c r="I16" s="100"/>
      <c r="J16" s="60">
        <f t="shared" si="0"/>
        <v>0</v>
      </c>
      <c r="K16" s="2"/>
    </row>
    <row r="17" spans="1:15">
      <c r="A17" s="58">
        <v>143</v>
      </c>
      <c r="B17" s="111"/>
      <c r="C17" s="2"/>
      <c r="D17" s="2"/>
      <c r="E17" s="2"/>
      <c r="F17" s="2"/>
      <c r="G17" s="59">
        <f>'121'!AP28</f>
        <v>0</v>
      </c>
      <c r="H17" s="59">
        <f t="shared" si="3"/>
        <v>0</v>
      </c>
      <c r="I17" s="100"/>
      <c r="J17" s="60">
        <f t="shared" si="0"/>
        <v>0</v>
      </c>
      <c r="K17" s="63"/>
    </row>
    <row r="18" spans="1:15">
      <c r="A18" s="58">
        <v>144</v>
      </c>
      <c r="B18" s="111"/>
      <c r="C18" s="2"/>
      <c r="D18" s="2"/>
      <c r="E18" s="2"/>
      <c r="F18" s="2"/>
      <c r="G18" s="59">
        <f>'121'!AP29</f>
        <v>0</v>
      </c>
      <c r="H18" s="59">
        <f t="shared" si="3"/>
        <v>0</v>
      </c>
      <c r="I18" s="100"/>
      <c r="J18" s="60">
        <f t="shared" si="0"/>
        <v>0</v>
      </c>
      <c r="K18" s="63"/>
    </row>
    <row r="19" spans="1:15">
      <c r="A19" s="58">
        <v>145</v>
      </c>
      <c r="B19" s="2"/>
      <c r="C19" s="2"/>
      <c r="D19" s="2"/>
      <c r="E19" s="2"/>
      <c r="F19" s="2"/>
      <c r="G19" s="59">
        <f>'121'!AP30</f>
        <v>0</v>
      </c>
      <c r="H19" s="59">
        <f t="shared" si="3"/>
        <v>0</v>
      </c>
      <c r="I19" s="100"/>
      <c r="J19" s="60">
        <f t="shared" si="0"/>
        <v>0</v>
      </c>
      <c r="K19" s="144"/>
    </row>
    <row r="20" spans="1:15">
      <c r="A20" s="58">
        <v>151</v>
      </c>
      <c r="B20" s="2"/>
      <c r="C20" s="2"/>
      <c r="D20" s="2"/>
      <c r="E20" s="2"/>
      <c r="F20" s="2"/>
      <c r="G20" s="59">
        <f>'121'!AP31</f>
        <v>0</v>
      </c>
      <c r="H20" s="59">
        <f t="shared" si="3"/>
        <v>0</v>
      </c>
      <c r="I20" s="100"/>
      <c r="J20" s="60">
        <f t="shared" si="0"/>
        <v>0</v>
      </c>
      <c r="K20" s="63"/>
    </row>
    <row r="21" spans="1:15">
      <c r="A21" s="58">
        <v>153</v>
      </c>
      <c r="B21" s="111"/>
      <c r="C21" s="2"/>
      <c r="D21" s="2"/>
      <c r="E21" s="2"/>
      <c r="F21" s="2"/>
      <c r="G21" s="59">
        <f>'121'!AP32</f>
        <v>0</v>
      </c>
      <c r="H21" s="59">
        <f t="shared" si="3"/>
        <v>0</v>
      </c>
      <c r="I21" s="100"/>
      <c r="J21" s="60">
        <f t="shared" si="0"/>
        <v>0</v>
      </c>
      <c r="K21" s="63"/>
    </row>
    <row r="22" spans="1:15">
      <c r="A22" s="58">
        <v>155</v>
      </c>
      <c r="B22" s="2"/>
      <c r="C22" s="2"/>
      <c r="D22" s="2"/>
      <c r="E22" s="2"/>
      <c r="F22" s="2"/>
      <c r="G22" s="69">
        <f>'121'!AP33</f>
        <v>0</v>
      </c>
      <c r="H22" s="59">
        <f t="shared" si="3"/>
        <v>0</v>
      </c>
      <c r="I22" s="100"/>
      <c r="J22" s="60">
        <f t="shared" si="0"/>
        <v>0</v>
      </c>
      <c r="K22" s="63"/>
    </row>
    <row r="23" spans="1:15">
      <c r="A23" s="58">
        <v>159</v>
      </c>
      <c r="B23" s="2"/>
      <c r="C23" s="2"/>
      <c r="D23" s="2"/>
      <c r="E23" s="2"/>
      <c r="F23" s="2"/>
      <c r="G23" s="69">
        <f>'121'!AP34</f>
        <v>0</v>
      </c>
      <c r="H23" s="59">
        <f t="shared" si="3"/>
        <v>0</v>
      </c>
      <c r="I23" s="100"/>
      <c r="J23" s="60">
        <f t="shared" si="0"/>
        <v>0</v>
      </c>
      <c r="K23" s="63"/>
    </row>
    <row r="24" spans="1:15">
      <c r="A24" s="58">
        <v>161</v>
      </c>
      <c r="B24" s="2"/>
      <c r="C24" s="2"/>
      <c r="D24" s="2"/>
      <c r="E24" s="2"/>
      <c r="F24" s="2"/>
      <c r="G24" s="69">
        <f>'121'!AP35</f>
        <v>0</v>
      </c>
      <c r="H24" s="59">
        <f>B24+(-C24+D24)+(-F24+E24)</f>
        <v>0</v>
      </c>
      <c r="I24" s="100"/>
      <c r="J24" s="60">
        <f t="shared" si="0"/>
        <v>0</v>
      </c>
      <c r="K24" s="63"/>
    </row>
    <row r="25" spans="1:15">
      <c r="A25" s="58">
        <v>410</v>
      </c>
      <c r="B25" s="2"/>
      <c r="C25" s="2"/>
      <c r="D25" s="2"/>
      <c r="E25" s="2"/>
      <c r="F25" s="2"/>
      <c r="G25" s="437">
        <f>'121'!AP36+'121'!AP37+'121'!AP38+'121'!AP39</f>
        <v>0</v>
      </c>
      <c r="H25" s="424">
        <f>B25+B27+B26+(-C25+D25)+(-F25+E25)+(-C27+D27)+(-F27+E27)+(-C26+D26)+(-F26+E26)+D35</f>
        <v>0</v>
      </c>
      <c r="I25" s="440"/>
      <c r="J25" s="427">
        <f>G25-H25+I25</f>
        <v>0</v>
      </c>
      <c r="K25" s="430"/>
    </row>
    <row r="26" spans="1:15">
      <c r="A26" s="58">
        <v>430</v>
      </c>
      <c r="B26" s="2"/>
      <c r="C26" s="2"/>
      <c r="D26" s="2"/>
      <c r="E26" s="2"/>
      <c r="F26" s="2"/>
      <c r="G26" s="438"/>
      <c r="H26" s="425"/>
      <c r="I26" s="441"/>
      <c r="J26" s="428"/>
      <c r="K26" s="431"/>
    </row>
    <row r="27" spans="1:15" ht="77.25" customHeight="1">
      <c r="A27" s="58">
        <v>440</v>
      </c>
      <c r="B27" s="2"/>
      <c r="C27" s="2"/>
      <c r="D27" s="2"/>
      <c r="E27" s="2"/>
      <c r="F27" s="2"/>
      <c r="G27" s="439"/>
      <c r="H27" s="426"/>
      <c r="I27" s="442"/>
      <c r="J27" s="429"/>
      <c r="K27" s="432"/>
    </row>
    <row r="28" spans="1:15">
      <c r="A28" s="58">
        <v>181</v>
      </c>
      <c r="B28" s="2"/>
      <c r="C28" s="2"/>
      <c r="D28" s="2"/>
      <c r="E28" s="2"/>
      <c r="F28" s="2"/>
      <c r="G28" s="68">
        <f>'121'!AP40</f>
        <v>0</v>
      </c>
      <c r="H28" s="59">
        <f>B28+(-C28+D28)+(-F28+E28)</f>
        <v>0</v>
      </c>
      <c r="I28" s="100"/>
      <c r="J28" s="60">
        <f>G28-H28+I28</f>
        <v>0</v>
      </c>
      <c r="K28" s="67"/>
    </row>
    <row r="29" spans="1:15">
      <c r="A29" s="58">
        <v>189</v>
      </c>
      <c r="B29" s="2"/>
      <c r="C29" s="2"/>
      <c r="D29" s="2"/>
      <c r="E29" s="2"/>
      <c r="F29" s="2"/>
      <c r="G29" s="59">
        <f>'121'!AP45</f>
        <v>0</v>
      </c>
      <c r="H29" s="59">
        <f>B29+(-C29+D29)+(-F29+E29)</f>
        <v>0</v>
      </c>
      <c r="I29" s="100"/>
      <c r="J29" s="60">
        <f>G29-H29+I29</f>
        <v>0</v>
      </c>
      <c r="K29" s="2"/>
    </row>
    <row r="30" spans="1:15">
      <c r="A30" s="154" t="s">
        <v>237</v>
      </c>
      <c r="B30" s="2"/>
      <c r="C30" s="2"/>
      <c r="D30" s="2"/>
      <c r="E30" s="2"/>
      <c r="F30" s="2"/>
      <c r="G30" s="59">
        <f>'121'!AP46</f>
        <v>0</v>
      </c>
      <c r="H30" s="59">
        <f>B30+(-C30+D30)+(-F30+E30)</f>
        <v>0</v>
      </c>
      <c r="I30" s="100"/>
      <c r="J30" s="60">
        <f>G30-H30+I30</f>
        <v>0</v>
      </c>
      <c r="K30" s="2"/>
    </row>
    <row r="31" spans="1:15">
      <c r="A31" s="4"/>
      <c r="B31" s="153">
        <f>SUM(B4:B30)</f>
        <v>0</v>
      </c>
      <c r="C31" s="153">
        <f t="shared" ref="C31:F31" si="4">SUM(C4:C30)</f>
        <v>0</v>
      </c>
      <c r="D31" s="153">
        <f t="shared" si="4"/>
        <v>0</v>
      </c>
      <c r="E31" s="153">
        <f t="shared" si="4"/>
        <v>0</v>
      </c>
      <c r="F31" s="153">
        <f t="shared" si="4"/>
        <v>0</v>
      </c>
      <c r="G31" s="45"/>
      <c r="H31" s="45"/>
      <c r="I31" s="45"/>
      <c r="J31" s="45"/>
      <c r="K31" s="45"/>
    </row>
    <row r="32" spans="1:15">
      <c r="A32" s="4"/>
      <c r="B32" s="4"/>
      <c r="C32" s="4"/>
      <c r="D32" s="45">
        <f>D31-C31</f>
        <v>0</v>
      </c>
      <c r="E32" s="4"/>
      <c r="F32" s="45">
        <f>F31-E31</f>
        <v>0</v>
      </c>
      <c r="G32" s="4"/>
      <c r="H32" s="4"/>
      <c r="I32" s="4"/>
      <c r="J32" s="4"/>
      <c r="K32" s="4"/>
      <c r="L32" s="101" t="s">
        <v>175</v>
      </c>
      <c r="M32" s="101"/>
      <c r="N32" s="102"/>
      <c r="O32" s="102"/>
    </row>
    <row r="33" spans="1:15" ht="12" thickBot="1">
      <c r="A33" s="433" t="s">
        <v>215</v>
      </c>
      <c r="B33" s="433"/>
      <c r="C33" s="433"/>
      <c r="D33" s="433"/>
      <c r="E33" s="433"/>
      <c r="F33" s="50"/>
      <c r="G33" s="51"/>
      <c r="H33" s="51"/>
      <c r="I33" s="51"/>
      <c r="J33" s="51"/>
      <c r="K33" s="50"/>
      <c r="L33" s="102" t="s">
        <v>176</v>
      </c>
      <c r="M33" s="102" t="s">
        <v>172</v>
      </c>
      <c r="N33" s="102" t="s">
        <v>173</v>
      </c>
      <c r="O33" s="102" t="s">
        <v>177</v>
      </c>
    </row>
    <row r="34" spans="1:15">
      <c r="A34" s="58"/>
      <c r="B34" s="56" t="s">
        <v>69</v>
      </c>
      <c r="C34" s="56" t="s">
        <v>70</v>
      </c>
      <c r="D34" s="64"/>
      <c r="E34" s="4"/>
      <c r="F34" s="50"/>
      <c r="G34" s="51"/>
      <c r="H34" s="51"/>
      <c r="I34" s="51"/>
      <c r="J34" s="51"/>
      <c r="K34" s="50"/>
      <c r="L34" s="418">
        <v>0</v>
      </c>
      <c r="M34" s="104" t="s">
        <v>180</v>
      </c>
      <c r="N34" s="104" t="s">
        <v>217</v>
      </c>
      <c r="O34" s="401">
        <f>L34+M35+M37-N35-N37</f>
        <v>0</v>
      </c>
    </row>
    <row r="35" spans="1:15" ht="12" thickBot="1">
      <c r="A35" s="65" t="s">
        <v>71</v>
      </c>
      <c r="B35" s="2"/>
      <c r="C35" s="2"/>
      <c r="D35" s="66">
        <f>C35-B35</f>
        <v>0</v>
      </c>
      <c r="E35" s="4"/>
      <c r="F35" s="50"/>
      <c r="G35" s="51"/>
      <c r="H35" s="51"/>
      <c r="I35" s="51"/>
      <c r="J35" s="51"/>
      <c r="K35" s="50"/>
      <c r="L35" s="419"/>
      <c r="M35" s="105">
        <v>0</v>
      </c>
      <c r="N35" s="105">
        <v>0</v>
      </c>
      <c r="O35" s="402"/>
    </row>
    <row r="36" spans="1:15">
      <c r="A36" s="49"/>
      <c r="B36" s="50"/>
      <c r="C36" s="50"/>
      <c r="D36" s="50"/>
      <c r="E36" s="50"/>
      <c r="F36" s="50"/>
      <c r="G36" s="51"/>
      <c r="H36" s="51"/>
      <c r="I36" s="51"/>
      <c r="J36" s="51"/>
      <c r="K36" s="50"/>
      <c r="L36" s="419"/>
      <c r="M36" s="104" t="s">
        <v>178</v>
      </c>
      <c r="N36" s="104" t="s">
        <v>179</v>
      </c>
      <c r="O36" s="402"/>
    </row>
    <row r="37" spans="1:15" ht="12" thickBot="1">
      <c r="A37" s="49"/>
      <c r="B37" s="50"/>
      <c r="C37" s="50"/>
      <c r="D37" s="50"/>
      <c r="E37" s="50"/>
      <c r="F37" s="50"/>
      <c r="G37" s="51"/>
      <c r="H37" s="51"/>
      <c r="I37" s="51"/>
      <c r="J37" s="51"/>
      <c r="K37" s="50"/>
      <c r="L37" s="420"/>
      <c r="M37" s="105">
        <v>0</v>
      </c>
      <c r="N37" s="105">
        <v>0</v>
      </c>
      <c r="O37" s="403"/>
    </row>
    <row r="38" spans="1:15">
      <c r="A38" s="49"/>
      <c r="B38" s="50"/>
      <c r="C38" s="50"/>
      <c r="D38" s="50"/>
      <c r="E38" s="50"/>
      <c r="F38" s="50"/>
      <c r="G38" s="51"/>
      <c r="H38" s="51"/>
      <c r="I38" s="51"/>
      <c r="J38" s="51"/>
      <c r="K38" s="50"/>
      <c r="L38" s="102"/>
      <c r="M38" s="103">
        <f>M37+M35</f>
        <v>0</v>
      </c>
      <c r="N38" s="103">
        <f>N37+N35</f>
        <v>0</v>
      </c>
      <c r="O38" s="102"/>
    </row>
    <row r="39" spans="1:15">
      <c r="A39" s="49"/>
      <c r="B39" s="50"/>
      <c r="C39" s="50"/>
      <c r="D39" s="50"/>
      <c r="E39" s="50"/>
      <c r="F39" s="50"/>
      <c r="G39" s="51"/>
      <c r="H39" s="51"/>
      <c r="I39" s="51"/>
      <c r="J39" s="51"/>
      <c r="K39" s="50"/>
      <c r="L39" s="102"/>
      <c r="M39" s="102"/>
      <c r="N39" s="102"/>
      <c r="O39" s="102"/>
    </row>
    <row r="40" spans="1:15">
      <c r="A40" s="49"/>
      <c r="B40" s="50"/>
      <c r="C40" s="50"/>
      <c r="D40" s="50"/>
      <c r="E40" s="50"/>
      <c r="F40" s="50"/>
      <c r="G40" s="51"/>
      <c r="H40" s="51"/>
      <c r="I40" s="51"/>
      <c r="J40" s="51"/>
      <c r="K40" s="50"/>
      <c r="L40" s="101" t="s">
        <v>225</v>
      </c>
      <c r="M40" s="101"/>
      <c r="N40" s="102"/>
      <c r="O40" s="102"/>
    </row>
    <row r="41" spans="1:15" ht="12" thickBot="1">
      <c r="A41" s="49"/>
      <c r="B41" s="50"/>
      <c r="C41" s="50"/>
      <c r="D41" s="50"/>
      <c r="E41" s="50"/>
      <c r="F41" s="50"/>
      <c r="G41" s="51"/>
      <c r="H41" s="51"/>
      <c r="I41" s="51"/>
      <c r="J41" s="51"/>
      <c r="K41" s="50"/>
      <c r="L41" s="102" t="s">
        <v>176</v>
      </c>
      <c r="M41" s="102" t="s">
        <v>172</v>
      </c>
      <c r="N41" s="102" t="s">
        <v>173</v>
      </c>
      <c r="O41" s="102" t="s">
        <v>177</v>
      </c>
    </row>
    <row r="42" spans="1:15">
      <c r="A42" s="49"/>
      <c r="B42" s="50"/>
      <c r="C42" s="50"/>
      <c r="D42" s="50"/>
      <c r="E42" s="50"/>
      <c r="F42" s="50"/>
      <c r="G42" s="51"/>
      <c r="H42" s="51"/>
      <c r="I42" s="51"/>
      <c r="J42" s="51"/>
      <c r="K42" s="50"/>
      <c r="L42" s="404">
        <v>0</v>
      </c>
      <c r="M42" s="104" t="s">
        <v>180</v>
      </c>
      <c r="N42" s="104" t="s">
        <v>182</v>
      </c>
      <c r="O42" s="404">
        <f>L42+M43+M45-N43-N45</f>
        <v>0</v>
      </c>
    </row>
    <row r="43" spans="1:15" ht="12" thickBot="1">
      <c r="A43" s="49"/>
      <c r="B43" s="50"/>
      <c r="C43" s="50"/>
      <c r="D43" s="50"/>
      <c r="E43" s="50"/>
      <c r="F43" s="50"/>
      <c r="G43" s="51"/>
      <c r="H43" s="51"/>
      <c r="I43" s="51"/>
      <c r="J43" s="51"/>
      <c r="K43" s="50"/>
      <c r="L43" s="405"/>
      <c r="M43" s="105">
        <v>0</v>
      </c>
      <c r="N43" s="105">
        <v>0</v>
      </c>
      <c r="O43" s="407"/>
    </row>
    <row r="44" spans="1:15">
      <c r="A44" s="73" t="s">
        <v>155</v>
      </c>
      <c r="B44" s="74" t="s">
        <v>156</v>
      </c>
      <c r="C44" s="412" t="s">
        <v>223</v>
      </c>
      <c r="D44" s="412"/>
      <c r="E44" s="412"/>
      <c r="F44" s="412"/>
      <c r="G44" s="412"/>
      <c r="H44" s="412"/>
      <c r="I44" s="412"/>
      <c r="J44" s="412"/>
      <c r="K44" s="50"/>
      <c r="L44" s="405"/>
      <c r="M44" s="104" t="s">
        <v>181</v>
      </c>
      <c r="N44" s="104" t="s">
        <v>224</v>
      </c>
      <c r="O44" s="407"/>
    </row>
    <row r="45" spans="1:15" ht="12" thickBot="1">
      <c r="A45" s="76">
        <v>134</v>
      </c>
      <c r="B45" s="77">
        <f>'121'!AP23</f>
        <v>0</v>
      </c>
      <c r="C45" s="409"/>
      <c r="D45" s="410"/>
      <c r="E45" s="410"/>
      <c r="F45" s="410"/>
      <c r="G45" s="410"/>
      <c r="H45" s="410"/>
      <c r="I45" s="410"/>
      <c r="J45" s="411"/>
      <c r="K45" s="50"/>
      <c r="L45" s="406"/>
      <c r="M45" s="105">
        <v>0</v>
      </c>
      <c r="N45" s="105">
        <v>0</v>
      </c>
      <c r="O45" s="408"/>
    </row>
    <row r="46" spans="1:15">
      <c r="A46" s="76">
        <v>136</v>
      </c>
      <c r="B46" s="77">
        <f>'121'!AP25</f>
        <v>0</v>
      </c>
      <c r="C46" s="415"/>
      <c r="D46" s="416"/>
      <c r="E46" s="416"/>
      <c r="F46" s="416"/>
      <c r="G46" s="416"/>
      <c r="H46" s="416"/>
      <c r="I46" s="416"/>
      <c r="J46" s="417"/>
      <c r="K46" s="50"/>
      <c r="L46" s="102"/>
      <c r="M46" s="103">
        <f>M43+M45</f>
        <v>0</v>
      </c>
      <c r="N46" s="103">
        <f>N43+N45</f>
        <v>0</v>
      </c>
      <c r="O46" s="102"/>
    </row>
    <row r="47" spans="1:15" ht="12" thickBot="1">
      <c r="A47" s="76">
        <v>139</v>
      </c>
      <c r="B47" s="77">
        <f>'121'!AP26</f>
        <v>0</v>
      </c>
      <c r="C47" s="415"/>
      <c r="D47" s="416"/>
      <c r="E47" s="416"/>
      <c r="F47" s="416"/>
      <c r="G47" s="416"/>
      <c r="H47" s="416"/>
      <c r="I47" s="416"/>
      <c r="J47" s="417"/>
      <c r="K47" s="50"/>
      <c r="L47" s="102"/>
      <c r="M47" s="102"/>
      <c r="N47" s="102"/>
      <c r="O47" s="102"/>
    </row>
    <row r="48" spans="1:15" ht="12" thickBot="1">
      <c r="A48" s="76">
        <v>172</v>
      </c>
      <c r="B48" s="77">
        <f>'121'!AP36</f>
        <v>0</v>
      </c>
      <c r="C48" s="415"/>
      <c r="D48" s="416"/>
      <c r="E48" s="416"/>
      <c r="F48" s="416"/>
      <c r="G48" s="416"/>
      <c r="H48" s="416"/>
      <c r="I48" s="416"/>
      <c r="J48" s="417"/>
      <c r="K48" s="50"/>
      <c r="L48" s="106" t="s">
        <v>183</v>
      </c>
      <c r="M48" s="107">
        <f>M37+N43</f>
        <v>0</v>
      </c>
      <c r="N48" s="102"/>
      <c r="O48" s="102"/>
    </row>
    <row r="49" spans="1:15">
      <c r="A49" s="76">
        <v>173</v>
      </c>
      <c r="B49" s="77">
        <f>'121'!AP37</f>
        <v>0</v>
      </c>
      <c r="C49" s="415"/>
      <c r="D49" s="416"/>
      <c r="E49" s="416"/>
      <c r="F49" s="416"/>
      <c r="G49" s="416"/>
      <c r="H49" s="416"/>
      <c r="I49" s="416"/>
      <c r="J49" s="417"/>
      <c r="K49" s="53"/>
    </row>
    <row r="50" spans="1:15">
      <c r="A50" s="76">
        <v>176</v>
      </c>
      <c r="B50" s="77">
        <f>'121'!AP39</f>
        <v>0</v>
      </c>
      <c r="C50" s="415"/>
      <c r="D50" s="416"/>
      <c r="E50" s="416"/>
      <c r="F50" s="416"/>
      <c r="G50" s="416"/>
      <c r="H50" s="416"/>
      <c r="I50" s="416"/>
      <c r="J50" s="417"/>
      <c r="K50" s="52"/>
      <c r="L50" s="108" t="s">
        <v>218</v>
      </c>
      <c r="M50" s="108"/>
      <c r="N50" s="109"/>
      <c r="O50" s="109"/>
    </row>
    <row r="51" spans="1:15" ht="12" thickBot="1">
      <c r="A51" s="76">
        <v>181</v>
      </c>
      <c r="B51" s="77">
        <f>'121'!AP40</f>
        <v>0</v>
      </c>
      <c r="C51" s="415"/>
      <c r="D51" s="416"/>
      <c r="E51" s="416"/>
      <c r="F51" s="416"/>
      <c r="G51" s="416"/>
      <c r="H51" s="416"/>
      <c r="I51" s="416"/>
      <c r="J51" s="417"/>
      <c r="K51" s="52"/>
      <c r="L51" s="109" t="s">
        <v>176</v>
      </c>
      <c r="M51" s="109" t="s">
        <v>172</v>
      </c>
      <c r="N51" s="109" t="s">
        <v>173</v>
      </c>
      <c r="O51" s="109" t="s">
        <v>177</v>
      </c>
    </row>
    <row r="52" spans="1:15">
      <c r="A52" s="76">
        <v>182</v>
      </c>
      <c r="B52" s="77">
        <f>'121'!AP41</f>
        <v>0</v>
      </c>
      <c r="C52" s="421"/>
      <c r="D52" s="422"/>
      <c r="E52" s="422"/>
      <c r="F52" s="422"/>
      <c r="G52" s="422"/>
      <c r="H52" s="422"/>
      <c r="I52" s="422"/>
      <c r="J52" s="423"/>
      <c r="K52" s="112"/>
      <c r="L52" s="418">
        <v>0</v>
      </c>
      <c r="M52" s="104" t="s">
        <v>219</v>
      </c>
      <c r="N52" s="104" t="s">
        <v>221</v>
      </c>
      <c r="O52" s="401">
        <f>L52+M53+M55-N53-N55</f>
        <v>0</v>
      </c>
    </row>
    <row r="53" spans="1:15" ht="16.5" customHeight="1" thickBot="1">
      <c r="A53" s="76">
        <v>185</v>
      </c>
      <c r="B53" s="77">
        <f>'121'!AP42</f>
        <v>0</v>
      </c>
      <c r="C53" s="421"/>
      <c r="D53" s="422"/>
      <c r="E53" s="422"/>
      <c r="F53" s="422"/>
      <c r="G53" s="422"/>
      <c r="H53" s="422"/>
      <c r="I53" s="422"/>
      <c r="J53" s="423"/>
      <c r="L53" s="419"/>
      <c r="M53" s="105">
        <v>0</v>
      </c>
      <c r="N53" s="105">
        <v>0</v>
      </c>
      <c r="O53" s="402"/>
    </row>
    <row r="54" spans="1:15">
      <c r="A54" s="76">
        <v>186</v>
      </c>
      <c r="B54" s="77">
        <f>'121'!AP43</f>
        <v>0</v>
      </c>
      <c r="C54" s="421"/>
      <c r="D54" s="422"/>
      <c r="E54" s="422"/>
      <c r="F54" s="422"/>
      <c r="G54" s="422"/>
      <c r="H54" s="422"/>
      <c r="I54" s="422"/>
      <c r="J54" s="423"/>
      <c r="L54" s="419"/>
      <c r="M54" s="104" t="s">
        <v>220</v>
      </c>
      <c r="N54" s="104" t="s">
        <v>222</v>
      </c>
      <c r="O54" s="402"/>
    </row>
    <row r="55" spans="1:15" ht="12" thickBot="1">
      <c r="A55" s="75">
        <v>187</v>
      </c>
      <c r="B55" s="113">
        <f>'121'!AP44</f>
        <v>0</v>
      </c>
      <c r="C55" s="413"/>
      <c r="D55" s="413"/>
      <c r="E55" s="413"/>
      <c r="F55" s="413"/>
      <c r="G55" s="413"/>
      <c r="H55" s="413"/>
      <c r="I55" s="413"/>
      <c r="J55" s="413"/>
      <c r="L55" s="420"/>
      <c r="M55" s="105">
        <v>0</v>
      </c>
      <c r="N55" s="105">
        <v>0</v>
      </c>
      <c r="O55" s="403"/>
    </row>
    <row r="56" spans="1:15">
      <c r="A56" s="75">
        <v>189</v>
      </c>
      <c r="B56" s="113">
        <f>'121'!AP45</f>
        <v>0</v>
      </c>
      <c r="C56" s="415"/>
      <c r="D56" s="416"/>
      <c r="E56" s="416"/>
      <c r="F56" s="416"/>
      <c r="G56" s="416"/>
      <c r="H56" s="416"/>
      <c r="I56" s="416"/>
      <c r="J56" s="417"/>
      <c r="L56" s="109"/>
      <c r="M56" s="110">
        <f>M55+M53</f>
        <v>0</v>
      </c>
      <c r="N56" s="110">
        <f>N53+N55</f>
        <v>0</v>
      </c>
      <c r="O56" s="109"/>
    </row>
    <row r="57" spans="1:15">
      <c r="A57" s="75">
        <v>191</v>
      </c>
      <c r="B57" s="113">
        <f>'121'!AP47</f>
        <v>0</v>
      </c>
      <c r="C57" s="409"/>
      <c r="D57" s="410"/>
      <c r="E57" s="410"/>
      <c r="F57" s="410"/>
      <c r="G57" s="410"/>
      <c r="H57" s="410"/>
      <c r="I57" s="410"/>
      <c r="J57" s="411"/>
      <c r="L57" s="109"/>
      <c r="M57" s="110"/>
      <c r="N57" s="110"/>
      <c r="O57" s="109"/>
    </row>
    <row r="58" spans="1:15">
      <c r="A58" s="75">
        <v>192</v>
      </c>
      <c r="B58" s="114">
        <f>'121'!AP48</f>
        <v>0</v>
      </c>
      <c r="C58" s="413"/>
      <c r="D58" s="413"/>
      <c r="E58" s="413"/>
      <c r="F58" s="413"/>
      <c r="G58" s="413"/>
      <c r="H58" s="413"/>
      <c r="I58" s="413"/>
      <c r="J58" s="413"/>
      <c r="L58" s="108" t="s">
        <v>226</v>
      </c>
      <c r="M58" s="108"/>
      <c r="N58" s="109"/>
      <c r="O58" s="109"/>
    </row>
    <row r="59" spans="1:15" ht="12" thickBot="1">
      <c r="A59" s="75">
        <v>193</v>
      </c>
      <c r="B59" s="115">
        <f>'121'!AP49</f>
        <v>0</v>
      </c>
      <c r="C59" s="413"/>
      <c r="D59" s="413"/>
      <c r="E59" s="413"/>
      <c r="F59" s="413"/>
      <c r="G59" s="413"/>
      <c r="H59" s="413"/>
      <c r="I59" s="413"/>
      <c r="J59" s="413"/>
      <c r="L59" s="109" t="s">
        <v>176</v>
      </c>
      <c r="M59" s="109" t="s">
        <v>172</v>
      </c>
      <c r="N59" s="109" t="s">
        <v>173</v>
      </c>
      <c r="O59" s="109" t="s">
        <v>177</v>
      </c>
    </row>
    <row r="60" spans="1:15">
      <c r="A60" s="75">
        <v>194</v>
      </c>
      <c r="B60" s="115">
        <f>'121'!AP50</f>
        <v>0</v>
      </c>
      <c r="C60" s="415"/>
      <c r="D60" s="416"/>
      <c r="E60" s="416"/>
      <c r="F60" s="416"/>
      <c r="G60" s="416"/>
      <c r="H60" s="416"/>
      <c r="I60" s="416"/>
      <c r="J60" s="417"/>
      <c r="L60" s="418">
        <v>0</v>
      </c>
      <c r="M60" s="104" t="s">
        <v>219</v>
      </c>
      <c r="N60" s="104" t="s">
        <v>182</v>
      </c>
      <c r="O60" s="401">
        <f>L60+M61+M63-N61-N63</f>
        <v>0</v>
      </c>
    </row>
    <row r="61" spans="1:15" ht="12" thickBot="1">
      <c r="A61" s="75">
        <v>195</v>
      </c>
      <c r="B61" s="100">
        <f>'121'!AP51</f>
        <v>0</v>
      </c>
      <c r="C61" s="414"/>
      <c r="D61" s="410"/>
      <c r="E61" s="410"/>
      <c r="F61" s="410"/>
      <c r="G61" s="410"/>
      <c r="H61" s="410"/>
      <c r="I61" s="410"/>
      <c r="J61" s="411"/>
      <c r="L61" s="419"/>
      <c r="M61" s="105">
        <v>0</v>
      </c>
      <c r="N61" s="105">
        <v>0</v>
      </c>
      <c r="O61" s="402"/>
    </row>
    <row r="62" spans="1:15">
      <c r="A62" s="75">
        <v>196</v>
      </c>
      <c r="B62" s="72">
        <f>'121'!AP52</f>
        <v>0</v>
      </c>
      <c r="C62" s="413"/>
      <c r="D62" s="413"/>
      <c r="E62" s="413"/>
      <c r="F62" s="413"/>
      <c r="G62" s="413"/>
      <c r="H62" s="413"/>
      <c r="I62" s="413"/>
      <c r="J62" s="413"/>
      <c r="L62" s="419"/>
      <c r="M62" s="104" t="s">
        <v>181</v>
      </c>
      <c r="N62" s="104" t="s">
        <v>224</v>
      </c>
      <c r="O62" s="402"/>
    </row>
    <row r="63" spans="1:15" ht="12" thickBot="1">
      <c r="A63" s="75">
        <v>197</v>
      </c>
      <c r="B63" s="72">
        <f>'121'!AP53</f>
        <v>0</v>
      </c>
      <c r="C63" s="413"/>
      <c r="D63" s="413"/>
      <c r="E63" s="413"/>
      <c r="F63" s="413"/>
      <c r="G63" s="413"/>
      <c r="H63" s="413"/>
      <c r="I63" s="413"/>
      <c r="J63" s="413"/>
      <c r="L63" s="420"/>
      <c r="M63" s="105">
        <v>0</v>
      </c>
      <c r="N63" s="105">
        <v>0</v>
      </c>
      <c r="O63" s="403"/>
    </row>
    <row r="64" spans="1:15">
      <c r="A64" s="75">
        <v>198</v>
      </c>
      <c r="B64" s="72">
        <f>'121'!AP54</f>
        <v>0</v>
      </c>
      <c r="C64" s="415"/>
      <c r="D64" s="416"/>
      <c r="E64" s="416"/>
      <c r="F64" s="416"/>
      <c r="G64" s="416"/>
      <c r="H64" s="416"/>
      <c r="I64" s="416"/>
      <c r="J64" s="417"/>
      <c r="L64" s="109"/>
      <c r="M64" s="110">
        <f>M63+M61</f>
        <v>0</v>
      </c>
      <c r="N64" s="110">
        <f>N63+N61</f>
        <v>0</v>
      </c>
      <c r="O64" s="109"/>
    </row>
    <row r="65" spans="1:15" ht="12" thickBot="1">
      <c r="A65" s="75">
        <v>199</v>
      </c>
      <c r="B65" s="72">
        <f>'121'!AP55</f>
        <v>0</v>
      </c>
      <c r="C65" s="413"/>
      <c r="D65" s="413"/>
      <c r="E65" s="413"/>
      <c r="F65" s="413"/>
      <c r="G65" s="413"/>
      <c r="H65" s="413"/>
      <c r="I65" s="413"/>
      <c r="J65" s="413"/>
      <c r="L65" s="109"/>
      <c r="M65" s="109"/>
      <c r="N65" s="109"/>
      <c r="O65" s="109"/>
    </row>
    <row r="66" spans="1:15" ht="12" thickBot="1">
      <c r="A66" s="118"/>
      <c r="B66" s="116"/>
      <c r="C66" s="117"/>
      <c r="D66" s="117"/>
      <c r="E66" s="117"/>
      <c r="F66" s="117"/>
      <c r="G66" s="117"/>
      <c r="H66" s="117"/>
      <c r="I66" s="117"/>
      <c r="J66" s="117"/>
      <c r="L66" s="106" t="s">
        <v>183</v>
      </c>
      <c r="M66" s="107">
        <f>M55+N61</f>
        <v>0</v>
      </c>
      <c r="N66" s="109"/>
      <c r="O66" s="109"/>
    </row>
  </sheetData>
  <mergeCells count="39">
    <mergeCell ref="H25:H27"/>
    <mergeCell ref="J25:J27"/>
    <mergeCell ref="K25:K27"/>
    <mergeCell ref="A33:E33"/>
    <mergeCell ref="A1:B1"/>
    <mergeCell ref="C2:D2"/>
    <mergeCell ref="E2:F2"/>
    <mergeCell ref="G25:G27"/>
    <mergeCell ref="I25:I27"/>
    <mergeCell ref="O52:O55"/>
    <mergeCell ref="C62:J62"/>
    <mergeCell ref="C63:J63"/>
    <mergeCell ref="L60:L63"/>
    <mergeCell ref="O60:O63"/>
    <mergeCell ref="C55:J55"/>
    <mergeCell ref="C57:J57"/>
    <mergeCell ref="C58:J58"/>
    <mergeCell ref="C59:J59"/>
    <mergeCell ref="C53:J53"/>
    <mergeCell ref="C54:J54"/>
    <mergeCell ref="C56:J56"/>
    <mergeCell ref="C65:J65"/>
    <mergeCell ref="C61:J61"/>
    <mergeCell ref="C64:J64"/>
    <mergeCell ref="C60:J60"/>
    <mergeCell ref="L34:L37"/>
    <mergeCell ref="L52:L55"/>
    <mergeCell ref="C52:J52"/>
    <mergeCell ref="C46:J46"/>
    <mergeCell ref="C48:J48"/>
    <mergeCell ref="C49:J49"/>
    <mergeCell ref="C50:J50"/>
    <mergeCell ref="C51:J51"/>
    <mergeCell ref="C47:J47"/>
    <mergeCell ref="O34:O37"/>
    <mergeCell ref="L42:L45"/>
    <mergeCell ref="O42:O45"/>
    <mergeCell ref="C45:J45"/>
    <mergeCell ref="C44:J44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6"/>
  <sheetViews>
    <sheetView workbookViewId="0">
      <selection activeCell="M20" sqref="M20"/>
    </sheetView>
  </sheetViews>
  <sheetFormatPr defaultRowHeight="11.25"/>
  <cols>
    <col min="2" max="2" width="17.1640625" customWidth="1"/>
    <col min="3" max="3" width="13" customWidth="1"/>
    <col min="4" max="4" width="13.1640625" customWidth="1"/>
    <col min="5" max="5" width="14.6640625" customWidth="1"/>
    <col min="6" max="6" width="13.5" customWidth="1"/>
    <col min="7" max="7" width="14.6640625" customWidth="1"/>
    <col min="8" max="8" width="21.1640625" customWidth="1"/>
    <col min="9" max="9" width="14.5" customWidth="1"/>
    <col min="10" max="10" width="15.5" customWidth="1"/>
    <col min="11" max="11" width="56.5" customWidth="1"/>
    <col min="14" max="14" width="19.83203125" customWidth="1"/>
    <col min="15" max="15" width="16.33203125" customWidth="1"/>
    <col min="16" max="16" width="18.33203125" customWidth="1"/>
    <col min="17" max="17" width="19.6640625" customWidth="1"/>
    <col min="18" max="18" width="37.83203125" customWidth="1"/>
  </cols>
  <sheetData>
    <row r="1" spans="1:20">
      <c r="A1" s="444" t="s">
        <v>8</v>
      </c>
      <c r="B1" s="444"/>
      <c r="C1" s="445" t="s">
        <v>7</v>
      </c>
      <c r="D1" s="446"/>
      <c r="E1" s="445" t="s">
        <v>9</v>
      </c>
      <c r="F1" s="446"/>
      <c r="G1" s="44"/>
      <c r="H1" s="44"/>
      <c r="I1" s="44"/>
      <c r="J1" s="44"/>
      <c r="K1" s="44"/>
    </row>
    <row r="2" spans="1:20" ht="45">
      <c r="A2" s="12" t="s">
        <v>1</v>
      </c>
      <c r="B2" s="13" t="s">
        <v>0</v>
      </c>
      <c r="C2" s="14" t="s">
        <v>2</v>
      </c>
      <c r="D2" s="14" t="s">
        <v>3</v>
      </c>
      <c r="E2" s="14" t="s">
        <v>2</v>
      </c>
      <c r="F2" s="14" t="s">
        <v>3</v>
      </c>
      <c r="G2" s="15" t="s">
        <v>10</v>
      </c>
      <c r="H2" s="15" t="s">
        <v>4</v>
      </c>
      <c r="I2" s="79" t="s">
        <v>216</v>
      </c>
      <c r="J2" s="16" t="s">
        <v>6</v>
      </c>
      <c r="K2" s="17" t="s">
        <v>5</v>
      </c>
      <c r="M2" s="166"/>
      <c r="N2" s="166"/>
      <c r="O2" s="166"/>
      <c r="P2" s="166"/>
      <c r="Q2" s="166"/>
      <c r="R2" s="166"/>
      <c r="S2" s="166"/>
      <c r="T2" s="166"/>
    </row>
    <row r="3" spans="1:20" ht="12.75">
      <c r="A3" s="18">
        <v>211</v>
      </c>
      <c r="B3" s="2"/>
      <c r="C3" s="2"/>
      <c r="D3" s="2"/>
      <c r="E3" s="2"/>
      <c r="F3" s="2"/>
      <c r="G3" s="19">
        <f>'121'!AP58</f>
        <v>0</v>
      </c>
      <c r="H3" s="19">
        <f>B3+(C3-D3)+(F3-E3)</f>
        <v>0</v>
      </c>
      <c r="I3" s="71"/>
      <c r="J3" s="20">
        <f>G3-H3-I3</f>
        <v>0</v>
      </c>
      <c r="K3" s="2"/>
      <c r="M3" s="161"/>
      <c r="N3" s="161"/>
      <c r="O3" s="161"/>
      <c r="P3" s="161"/>
      <c r="Q3" s="161"/>
      <c r="R3" s="167"/>
      <c r="S3" s="167"/>
      <c r="T3" s="167"/>
    </row>
    <row r="4" spans="1:20" ht="12.75">
      <c r="A4" s="18">
        <v>212</v>
      </c>
      <c r="B4" s="2"/>
      <c r="C4" s="2"/>
      <c r="D4" s="2"/>
      <c r="E4" s="2"/>
      <c r="F4" s="2"/>
      <c r="G4" s="19">
        <f>'121'!AP59</f>
        <v>0</v>
      </c>
      <c r="H4" s="19">
        <f t="shared" ref="H4:H31" si="0">B4+(C4-D4)+(F4-E4)</f>
        <v>0</v>
      </c>
      <c r="I4" s="71"/>
      <c r="J4" s="20">
        <f>G4-H4-I4</f>
        <v>0</v>
      </c>
      <c r="K4" s="2"/>
      <c r="M4" s="162"/>
      <c r="N4" s="163"/>
      <c r="O4" s="164"/>
      <c r="P4" s="165"/>
      <c r="Q4" s="165"/>
      <c r="R4" s="168"/>
      <c r="S4" s="168"/>
      <c r="T4" s="168"/>
    </row>
    <row r="5" spans="1:20" ht="12.75">
      <c r="A5" s="18">
        <v>213</v>
      </c>
      <c r="B5" s="2"/>
      <c r="C5" s="2"/>
      <c r="D5" s="2"/>
      <c r="E5" s="2"/>
      <c r="F5" s="2"/>
      <c r="G5" s="19">
        <f>'121'!AP60</f>
        <v>0</v>
      </c>
      <c r="H5" s="19">
        <f t="shared" ref="H5:H11" si="1">B5+(C5-D5)+(F5-E5)</f>
        <v>0</v>
      </c>
      <c r="I5" s="71"/>
      <c r="J5" s="20">
        <f t="shared" ref="J5:J41" si="2">G5-H5-I5</f>
        <v>0</v>
      </c>
      <c r="K5" s="2"/>
      <c r="M5" s="162"/>
      <c r="N5" s="163"/>
      <c r="O5" s="164"/>
      <c r="P5" s="165"/>
      <c r="Q5" s="165"/>
      <c r="R5" s="168"/>
      <c r="S5" s="168"/>
      <c r="T5" s="168"/>
    </row>
    <row r="6" spans="1:20" ht="12.75">
      <c r="A6" s="18">
        <v>221</v>
      </c>
      <c r="B6" s="2"/>
      <c r="C6" s="2"/>
      <c r="D6" s="2"/>
      <c r="E6" s="2"/>
      <c r="F6" s="2"/>
      <c r="G6" s="19">
        <f>'121'!AP61</f>
        <v>0</v>
      </c>
      <c r="H6" s="19">
        <f t="shared" si="1"/>
        <v>0</v>
      </c>
      <c r="I6" s="71"/>
      <c r="J6" s="20">
        <f t="shared" si="2"/>
        <v>0</v>
      </c>
      <c r="K6" s="2"/>
      <c r="M6" s="162"/>
      <c r="N6" s="163"/>
      <c r="O6" s="164"/>
      <c r="P6" s="165"/>
      <c r="Q6" s="165"/>
      <c r="R6" s="168"/>
      <c r="S6" s="168"/>
      <c r="T6" s="168"/>
    </row>
    <row r="7" spans="1:20" ht="12.75">
      <c r="A7" s="18">
        <v>222</v>
      </c>
      <c r="B7" s="2"/>
      <c r="C7" s="2"/>
      <c r="D7" s="2"/>
      <c r="E7" s="2"/>
      <c r="F7" s="2"/>
      <c r="G7" s="19">
        <f>'121'!AP62</f>
        <v>0</v>
      </c>
      <c r="H7" s="19">
        <f t="shared" si="1"/>
        <v>0</v>
      </c>
      <c r="I7" s="71"/>
      <c r="J7" s="20">
        <f t="shared" si="2"/>
        <v>0</v>
      </c>
      <c r="K7" s="2"/>
      <c r="M7" s="162"/>
      <c r="N7" s="163"/>
      <c r="O7" s="164"/>
      <c r="P7" s="165"/>
      <c r="Q7" s="165"/>
      <c r="R7" s="168"/>
      <c r="S7" s="168"/>
      <c r="T7" s="168"/>
    </row>
    <row r="8" spans="1:20" ht="12.75">
      <c r="A8" s="18">
        <v>223</v>
      </c>
      <c r="B8" s="2"/>
      <c r="C8" s="2"/>
      <c r="D8" s="2"/>
      <c r="E8" s="2"/>
      <c r="F8" s="2"/>
      <c r="G8" s="19">
        <f>'121'!AP63</f>
        <v>0</v>
      </c>
      <c r="H8" s="19">
        <f t="shared" si="1"/>
        <v>0</v>
      </c>
      <c r="I8" s="71"/>
      <c r="J8" s="20">
        <f t="shared" si="2"/>
        <v>0</v>
      </c>
      <c r="K8" s="3"/>
      <c r="M8" s="162"/>
      <c r="N8" s="163"/>
      <c r="O8" s="164"/>
      <c r="P8" s="165"/>
      <c r="Q8" s="165"/>
      <c r="R8" s="168"/>
      <c r="S8" s="168"/>
      <c r="T8" s="168"/>
    </row>
    <row r="9" spans="1:20" ht="12.75">
      <c r="A9" s="18">
        <v>224</v>
      </c>
      <c r="B9" s="2"/>
      <c r="C9" s="2"/>
      <c r="D9" s="2"/>
      <c r="E9" s="2"/>
      <c r="F9" s="2"/>
      <c r="G9" s="19">
        <f>'121'!AP64</f>
        <v>0</v>
      </c>
      <c r="H9" s="19">
        <f t="shared" si="1"/>
        <v>0</v>
      </c>
      <c r="I9" s="71"/>
      <c r="J9" s="20">
        <f t="shared" si="2"/>
        <v>0</v>
      </c>
      <c r="K9" s="2"/>
      <c r="M9" s="162"/>
      <c r="N9" s="163"/>
      <c r="O9" s="164"/>
      <c r="P9" s="165"/>
      <c r="Q9" s="165"/>
      <c r="R9" s="168"/>
      <c r="S9" s="168"/>
      <c r="T9" s="168"/>
    </row>
    <row r="10" spans="1:20" ht="12.75">
      <c r="A10" s="18">
        <v>225</v>
      </c>
      <c r="B10" s="2"/>
      <c r="C10" s="2"/>
      <c r="D10" s="2"/>
      <c r="E10" s="2"/>
      <c r="F10" s="2"/>
      <c r="G10" s="19">
        <f>'121'!AP65</f>
        <v>0</v>
      </c>
      <c r="H10" s="19">
        <f t="shared" si="1"/>
        <v>0</v>
      </c>
      <c r="I10" s="71"/>
      <c r="J10" s="20">
        <f t="shared" si="2"/>
        <v>0</v>
      </c>
      <c r="K10" s="2"/>
      <c r="M10" s="162"/>
      <c r="N10" s="163"/>
      <c r="O10" s="164"/>
      <c r="P10" s="165"/>
      <c r="Q10" s="165"/>
      <c r="R10" s="168"/>
      <c r="S10" s="168"/>
      <c r="T10" s="168"/>
    </row>
    <row r="11" spans="1:20" ht="12.75">
      <c r="A11" s="18">
        <v>226</v>
      </c>
      <c r="B11" s="2"/>
      <c r="C11" s="2"/>
      <c r="D11" s="2"/>
      <c r="E11" s="2"/>
      <c r="F11" s="2"/>
      <c r="G11" s="19">
        <f>'121'!AP66</f>
        <v>0</v>
      </c>
      <c r="H11" s="19">
        <f t="shared" si="1"/>
        <v>0</v>
      </c>
      <c r="I11" s="71"/>
      <c r="J11" s="20">
        <f t="shared" si="2"/>
        <v>0</v>
      </c>
      <c r="K11" s="3"/>
      <c r="M11" s="162"/>
      <c r="N11" s="163"/>
      <c r="O11" s="164"/>
      <c r="P11" s="165"/>
      <c r="Q11" s="165"/>
      <c r="R11" s="168"/>
      <c r="S11" s="168"/>
      <c r="T11" s="168"/>
    </row>
    <row r="12" spans="1:20" ht="12.75">
      <c r="A12" s="18">
        <v>227</v>
      </c>
      <c r="B12" s="2"/>
      <c r="C12" s="2"/>
      <c r="D12" s="2"/>
      <c r="E12" s="2"/>
      <c r="F12" s="2"/>
      <c r="G12" s="19">
        <f>'121'!AP67</f>
        <v>0</v>
      </c>
      <c r="H12" s="19">
        <f t="shared" ref="H12:H15" si="3">B12+(C12-D12)+(F12-E12)</f>
        <v>0</v>
      </c>
      <c r="I12" s="71"/>
      <c r="J12" s="20">
        <f t="shared" si="2"/>
        <v>0</v>
      </c>
      <c r="K12" s="3"/>
      <c r="M12" s="162"/>
      <c r="N12" s="163"/>
      <c r="O12" s="164"/>
      <c r="P12" s="165"/>
      <c r="Q12" s="165"/>
      <c r="R12" s="168"/>
      <c r="S12" s="168"/>
      <c r="T12" s="168"/>
    </row>
    <row r="13" spans="1:20" ht="12.75">
      <c r="A13" s="18">
        <v>228</v>
      </c>
      <c r="B13" s="111"/>
      <c r="C13" s="2"/>
      <c r="D13" s="2"/>
      <c r="E13" s="2"/>
      <c r="F13" s="2"/>
      <c r="G13" s="19">
        <f>'121'!AP68</f>
        <v>0</v>
      </c>
      <c r="H13" s="19">
        <f t="shared" si="3"/>
        <v>0</v>
      </c>
      <c r="I13" s="71"/>
      <c r="J13" s="20">
        <f t="shared" si="2"/>
        <v>0</v>
      </c>
      <c r="K13" s="3"/>
      <c r="M13" s="162"/>
      <c r="N13" s="163"/>
      <c r="O13" s="164"/>
      <c r="P13" s="165"/>
      <c r="Q13" s="165"/>
      <c r="R13" s="168"/>
      <c r="S13" s="168"/>
      <c r="T13" s="168"/>
    </row>
    <row r="14" spans="1:20" ht="12.75">
      <c r="A14" s="18">
        <v>229</v>
      </c>
      <c r="B14" s="2"/>
      <c r="C14" s="2"/>
      <c r="D14" s="2"/>
      <c r="E14" s="2"/>
      <c r="F14" s="2"/>
      <c r="G14" s="19">
        <f>'121'!AP69</f>
        <v>0</v>
      </c>
      <c r="H14" s="19">
        <f t="shared" si="3"/>
        <v>0</v>
      </c>
      <c r="I14" s="71"/>
      <c r="J14" s="20">
        <f t="shared" si="2"/>
        <v>0</v>
      </c>
      <c r="K14" s="3"/>
      <c r="M14" s="162"/>
      <c r="N14" s="163"/>
      <c r="O14" s="164"/>
      <c r="P14" s="165"/>
      <c r="Q14" s="165"/>
      <c r="R14" s="168"/>
      <c r="S14" s="168"/>
      <c r="T14" s="168"/>
    </row>
    <row r="15" spans="1:20" ht="12.75">
      <c r="A15" s="18">
        <v>231</v>
      </c>
      <c r="B15" s="2"/>
      <c r="C15" s="2"/>
      <c r="D15" s="2"/>
      <c r="E15" s="2"/>
      <c r="F15" s="2"/>
      <c r="G15" s="19">
        <f>'121'!AP70</f>
        <v>0</v>
      </c>
      <c r="H15" s="19">
        <f t="shared" si="3"/>
        <v>0</v>
      </c>
      <c r="I15" s="71"/>
      <c r="J15" s="20">
        <f t="shared" si="2"/>
        <v>0</v>
      </c>
      <c r="K15" s="3"/>
      <c r="M15" s="162"/>
      <c r="N15" s="163"/>
      <c r="O15" s="164"/>
      <c r="P15" s="165"/>
      <c r="Q15" s="165"/>
      <c r="R15" s="168"/>
      <c r="S15" s="168"/>
      <c r="T15" s="168"/>
    </row>
    <row r="16" spans="1:20" ht="12.75">
      <c r="A16" s="18">
        <v>241</v>
      </c>
      <c r="B16" s="2"/>
      <c r="C16" s="2"/>
      <c r="D16" s="2"/>
      <c r="E16" s="2"/>
      <c r="F16" s="2"/>
      <c r="G16" s="19">
        <f>'121'!AP71</f>
        <v>0</v>
      </c>
      <c r="H16" s="19">
        <f t="shared" si="0"/>
        <v>0</v>
      </c>
      <c r="I16" s="71"/>
      <c r="J16" s="20">
        <f t="shared" si="2"/>
        <v>0</v>
      </c>
      <c r="K16" s="3"/>
      <c r="M16" s="162"/>
      <c r="N16" s="163"/>
      <c r="O16" s="164"/>
      <c r="P16" s="165"/>
      <c r="Q16" s="165"/>
      <c r="R16" s="168"/>
      <c r="S16" s="168"/>
      <c r="T16" s="168"/>
    </row>
    <row r="17" spans="1:20" ht="12.75">
      <c r="A17" s="18">
        <v>244</v>
      </c>
      <c r="B17" s="2"/>
      <c r="C17" s="2"/>
      <c r="D17" s="2"/>
      <c r="E17" s="2"/>
      <c r="F17" s="2"/>
      <c r="G17" s="19">
        <f>'121'!AP73</f>
        <v>0</v>
      </c>
      <c r="H17" s="19">
        <f t="shared" si="0"/>
        <v>0</v>
      </c>
      <c r="I17" s="71"/>
      <c r="J17" s="20">
        <f t="shared" si="2"/>
        <v>0</v>
      </c>
      <c r="K17" s="2"/>
      <c r="M17" s="162"/>
      <c r="N17" s="163"/>
      <c r="O17" s="164"/>
      <c r="P17" s="165"/>
      <c r="Q17" s="165"/>
      <c r="R17" s="168"/>
      <c r="S17" s="168"/>
      <c r="T17" s="168"/>
    </row>
    <row r="18" spans="1:20" ht="12.75">
      <c r="A18" s="18">
        <v>245</v>
      </c>
      <c r="B18" s="2"/>
      <c r="C18" s="2"/>
      <c r="D18" s="2"/>
      <c r="E18" s="2"/>
      <c r="F18" s="2"/>
      <c r="G18" s="19">
        <f>'121'!AP74</f>
        <v>0</v>
      </c>
      <c r="H18" s="19">
        <f t="shared" si="0"/>
        <v>0</v>
      </c>
      <c r="I18" s="71"/>
      <c r="J18" s="20">
        <f t="shared" si="2"/>
        <v>0</v>
      </c>
      <c r="K18" s="2"/>
      <c r="M18" s="162"/>
      <c r="N18" s="163"/>
      <c r="O18" s="164"/>
      <c r="P18" s="165"/>
      <c r="Q18" s="165"/>
      <c r="R18" s="168"/>
      <c r="S18" s="168"/>
      <c r="T18" s="168"/>
    </row>
    <row r="19" spans="1:20" ht="12.75">
      <c r="A19" s="18">
        <v>246</v>
      </c>
      <c r="B19" s="2"/>
      <c r="C19" s="2"/>
      <c r="D19" s="2"/>
      <c r="E19" s="2"/>
      <c r="F19" s="2"/>
      <c r="G19" s="19">
        <f>'121'!AP75</f>
        <v>0</v>
      </c>
      <c r="H19" s="19">
        <f t="shared" si="0"/>
        <v>0</v>
      </c>
      <c r="I19" s="71"/>
      <c r="J19" s="20">
        <f t="shared" si="2"/>
        <v>0</v>
      </c>
      <c r="K19" s="2"/>
      <c r="M19" s="162"/>
      <c r="N19" s="163"/>
      <c r="O19" s="164"/>
      <c r="P19" s="165"/>
      <c r="Q19" s="165"/>
      <c r="R19" s="168"/>
      <c r="S19" s="168"/>
      <c r="T19" s="168"/>
    </row>
    <row r="20" spans="1:20" ht="12.75">
      <c r="A20" s="18">
        <v>251</v>
      </c>
      <c r="B20" s="2"/>
      <c r="C20" s="2"/>
      <c r="D20" s="2"/>
      <c r="E20" s="2"/>
      <c r="F20" s="2"/>
      <c r="G20" s="19">
        <f>'121'!AP76</f>
        <v>0</v>
      </c>
      <c r="H20" s="19">
        <f t="shared" si="0"/>
        <v>0</v>
      </c>
      <c r="I20" s="71"/>
      <c r="J20" s="20">
        <f t="shared" si="2"/>
        <v>0</v>
      </c>
      <c r="K20" s="2"/>
      <c r="M20" s="162"/>
      <c r="N20" s="163"/>
      <c r="O20" s="164"/>
      <c r="P20" s="165"/>
      <c r="Q20" s="165"/>
      <c r="R20" s="168"/>
      <c r="S20" s="168"/>
      <c r="T20" s="168"/>
    </row>
    <row r="21" spans="1:20" ht="12.75">
      <c r="A21" s="18">
        <v>254</v>
      </c>
      <c r="B21" s="2"/>
      <c r="C21" s="2"/>
      <c r="D21" s="2"/>
      <c r="E21" s="2"/>
      <c r="F21" s="2"/>
      <c r="G21" s="19">
        <f>'121'!AP77</f>
        <v>0</v>
      </c>
      <c r="H21" s="19">
        <f t="shared" si="0"/>
        <v>0</v>
      </c>
      <c r="I21" s="71"/>
      <c r="J21" s="20">
        <f t="shared" si="2"/>
        <v>0</v>
      </c>
      <c r="K21" s="2"/>
      <c r="M21" s="162"/>
      <c r="N21" s="163"/>
      <c r="O21" s="164"/>
      <c r="P21" s="165"/>
      <c r="Q21" s="165"/>
      <c r="R21" s="168"/>
      <c r="S21" s="168"/>
      <c r="T21" s="168"/>
    </row>
    <row r="22" spans="1:20" ht="12.75">
      <c r="A22" s="18">
        <v>262</v>
      </c>
      <c r="B22" s="2"/>
      <c r="C22" s="2"/>
      <c r="D22" s="2"/>
      <c r="E22" s="2"/>
      <c r="F22" s="2"/>
      <c r="G22" s="19">
        <f>'121'!AP78</f>
        <v>0</v>
      </c>
      <c r="H22" s="19">
        <f t="shared" si="0"/>
        <v>0</v>
      </c>
      <c r="I22" s="71"/>
      <c r="J22" s="20">
        <f t="shared" si="2"/>
        <v>0</v>
      </c>
      <c r="K22" s="2"/>
      <c r="M22" s="162"/>
      <c r="N22" s="163"/>
      <c r="O22" s="164"/>
      <c r="P22" s="165"/>
      <c r="Q22" s="165"/>
      <c r="R22" s="168"/>
      <c r="S22" s="168"/>
      <c r="T22" s="168"/>
    </row>
    <row r="23" spans="1:20" ht="12.75">
      <c r="A23" s="18">
        <v>263</v>
      </c>
      <c r="B23" s="2"/>
      <c r="C23" s="2"/>
      <c r="D23" s="2"/>
      <c r="E23" s="2"/>
      <c r="F23" s="2"/>
      <c r="G23" s="19">
        <f>'121'!AP79</f>
        <v>0</v>
      </c>
      <c r="H23" s="19">
        <f t="shared" si="0"/>
        <v>0</v>
      </c>
      <c r="I23" s="71"/>
      <c r="J23" s="20">
        <f t="shared" si="2"/>
        <v>0</v>
      </c>
      <c r="K23" s="2"/>
      <c r="M23" s="162"/>
      <c r="N23" s="163"/>
      <c r="O23" s="164"/>
      <c r="P23" s="165"/>
      <c r="Q23" s="165"/>
      <c r="R23" s="168"/>
      <c r="S23" s="168"/>
      <c r="T23" s="168"/>
    </row>
    <row r="24" spans="1:20" ht="12.75">
      <c r="A24" s="18">
        <v>264</v>
      </c>
      <c r="B24" s="2"/>
      <c r="C24" s="2"/>
      <c r="D24" s="2"/>
      <c r="E24" s="2"/>
      <c r="F24" s="2"/>
      <c r="G24" s="19">
        <f>'121'!AP80</f>
        <v>0</v>
      </c>
      <c r="H24" s="19">
        <f t="shared" si="0"/>
        <v>0</v>
      </c>
      <c r="I24" s="71"/>
      <c r="J24" s="20">
        <f t="shared" si="2"/>
        <v>0</v>
      </c>
      <c r="K24" s="2"/>
      <c r="M24" s="162"/>
      <c r="N24" s="163"/>
      <c r="O24" s="164"/>
      <c r="P24" s="165"/>
      <c r="Q24" s="165"/>
      <c r="R24" s="168"/>
      <c r="S24" s="168"/>
      <c r="T24" s="168"/>
    </row>
    <row r="25" spans="1:20" ht="12.75">
      <c r="A25" s="18">
        <v>265</v>
      </c>
      <c r="B25" s="2"/>
      <c r="C25" s="2"/>
      <c r="D25" s="2"/>
      <c r="E25" s="2"/>
      <c r="F25" s="2"/>
      <c r="G25" s="19">
        <f>'121'!AP81</f>
        <v>0</v>
      </c>
      <c r="H25" s="19">
        <f t="shared" si="0"/>
        <v>0</v>
      </c>
      <c r="I25" s="71"/>
      <c r="J25" s="20">
        <f t="shared" si="2"/>
        <v>0</v>
      </c>
      <c r="K25" s="2"/>
      <c r="M25" s="162"/>
      <c r="N25" s="163"/>
      <c r="O25" s="164"/>
      <c r="P25" s="165"/>
      <c r="Q25" s="165"/>
      <c r="R25" s="168"/>
      <c r="S25" s="168"/>
      <c r="T25" s="168"/>
    </row>
    <row r="26" spans="1:20" ht="12.75">
      <c r="A26" s="18">
        <v>266</v>
      </c>
      <c r="B26" s="2"/>
      <c r="C26" s="2"/>
      <c r="D26" s="2"/>
      <c r="E26" s="2"/>
      <c r="F26" s="2"/>
      <c r="G26" s="19">
        <f>'121'!AP82</f>
        <v>0</v>
      </c>
      <c r="H26" s="19">
        <f t="shared" si="0"/>
        <v>0</v>
      </c>
      <c r="I26" s="71"/>
      <c r="J26" s="20">
        <f t="shared" si="2"/>
        <v>0</v>
      </c>
      <c r="K26" s="2"/>
      <c r="M26" s="162"/>
      <c r="N26" s="163"/>
      <c r="O26" s="164"/>
      <c r="P26" s="165"/>
      <c r="Q26" s="165"/>
      <c r="R26" s="168"/>
      <c r="S26" s="168"/>
      <c r="T26" s="168"/>
    </row>
    <row r="27" spans="1:20" ht="12.75">
      <c r="A27" s="18">
        <v>273</v>
      </c>
      <c r="B27" s="2"/>
      <c r="C27" s="2"/>
      <c r="D27" s="2"/>
      <c r="E27" s="2"/>
      <c r="F27" s="2"/>
      <c r="G27" s="19">
        <f>'121'!AP85</f>
        <v>0</v>
      </c>
      <c r="H27" s="19">
        <f t="shared" si="0"/>
        <v>0</v>
      </c>
      <c r="I27" s="71"/>
      <c r="J27" s="20">
        <f t="shared" si="2"/>
        <v>0</v>
      </c>
      <c r="K27" s="2"/>
      <c r="M27" s="162"/>
      <c r="N27" s="163"/>
      <c r="O27" s="164"/>
      <c r="P27" s="165"/>
      <c r="Q27" s="165"/>
      <c r="R27" s="168"/>
      <c r="S27" s="168"/>
      <c r="T27" s="168"/>
    </row>
    <row r="28" spans="1:20" ht="12.75">
      <c r="A28" s="18">
        <v>281</v>
      </c>
      <c r="B28" s="2"/>
      <c r="C28" s="2"/>
      <c r="D28" s="2"/>
      <c r="E28" s="2"/>
      <c r="F28" s="2"/>
      <c r="G28" s="19">
        <f>'121'!AP87</f>
        <v>0</v>
      </c>
      <c r="H28" s="19">
        <f t="shared" si="0"/>
        <v>0</v>
      </c>
      <c r="I28" s="71"/>
      <c r="J28" s="20">
        <f t="shared" si="2"/>
        <v>0</v>
      </c>
      <c r="K28" s="146"/>
      <c r="M28" s="162"/>
      <c r="N28" s="163"/>
      <c r="O28" s="164"/>
      <c r="P28" s="165"/>
      <c r="Q28" s="165"/>
      <c r="R28" s="168"/>
      <c r="S28" s="168"/>
      <c r="T28" s="168"/>
    </row>
    <row r="29" spans="1:20" ht="12.75">
      <c r="A29" s="18">
        <v>284</v>
      </c>
      <c r="B29" s="2"/>
      <c r="C29" s="2"/>
      <c r="D29" s="2"/>
      <c r="E29" s="2"/>
      <c r="F29" s="2"/>
      <c r="G29" s="19">
        <f>'121'!AP89</f>
        <v>0</v>
      </c>
      <c r="H29" s="19">
        <f t="shared" si="0"/>
        <v>0</v>
      </c>
      <c r="I29" s="71"/>
      <c r="J29" s="20">
        <f t="shared" si="2"/>
        <v>0</v>
      </c>
      <c r="K29" s="2"/>
      <c r="M29" s="162"/>
      <c r="N29" s="163"/>
      <c r="O29" s="164"/>
      <c r="P29" s="165"/>
      <c r="Q29" s="165"/>
      <c r="R29" s="168"/>
      <c r="S29" s="168"/>
      <c r="T29" s="168"/>
    </row>
    <row r="30" spans="1:20" ht="12.75">
      <c r="A30" s="18">
        <v>285</v>
      </c>
      <c r="B30" s="2"/>
      <c r="C30" s="2"/>
      <c r="D30" s="2"/>
      <c r="E30" s="2"/>
      <c r="F30" s="2"/>
      <c r="G30" s="19">
        <f>'121'!AP90</f>
        <v>0</v>
      </c>
      <c r="H30" s="19">
        <f t="shared" si="0"/>
        <v>0</v>
      </c>
      <c r="I30" s="71"/>
      <c r="J30" s="20">
        <f t="shared" si="2"/>
        <v>0</v>
      </c>
      <c r="K30" s="2"/>
      <c r="M30" s="162"/>
      <c r="N30" s="163"/>
      <c r="O30" s="164"/>
      <c r="P30" s="165"/>
      <c r="Q30" s="165"/>
      <c r="R30" s="168"/>
      <c r="S30" s="168"/>
      <c r="T30" s="168"/>
    </row>
    <row r="31" spans="1:20" ht="12.75">
      <c r="A31" s="18">
        <v>286</v>
      </c>
      <c r="B31" s="2"/>
      <c r="C31" s="2"/>
      <c r="D31" s="2"/>
      <c r="E31" s="2"/>
      <c r="F31" s="2"/>
      <c r="G31" s="19">
        <f>'121'!AP91</f>
        <v>0</v>
      </c>
      <c r="H31" s="19">
        <f t="shared" si="0"/>
        <v>0</v>
      </c>
      <c r="I31" s="71"/>
      <c r="J31" s="20">
        <f t="shared" si="2"/>
        <v>0</v>
      </c>
      <c r="K31" s="2"/>
      <c r="M31" s="162"/>
      <c r="N31" s="163"/>
      <c r="O31" s="164"/>
      <c r="P31" s="165"/>
      <c r="Q31" s="165"/>
      <c r="R31" s="168"/>
      <c r="S31" s="168"/>
      <c r="T31" s="168"/>
    </row>
    <row r="32" spans="1:20" ht="12.75">
      <c r="A32" s="18">
        <v>291</v>
      </c>
      <c r="B32" s="2"/>
      <c r="C32" s="2"/>
      <c r="D32" s="2"/>
      <c r="E32" s="2"/>
      <c r="F32" s="2"/>
      <c r="G32" s="19">
        <f>'121'!AP92</f>
        <v>0</v>
      </c>
      <c r="H32" s="19">
        <f>B32+(C32-D32)+(F32-E32)</f>
        <v>0</v>
      </c>
      <c r="I32" s="71"/>
      <c r="J32" s="20">
        <f t="shared" si="2"/>
        <v>0</v>
      </c>
      <c r="K32" s="2"/>
      <c r="M32" s="162"/>
      <c r="N32" s="163"/>
      <c r="O32" s="164"/>
      <c r="P32" s="165"/>
      <c r="Q32" s="165"/>
      <c r="R32" s="168"/>
      <c r="S32" s="168"/>
      <c r="T32" s="168"/>
    </row>
    <row r="33" spans="1:20" ht="12.75">
      <c r="A33" s="18">
        <v>292</v>
      </c>
      <c r="B33" s="2"/>
      <c r="C33" s="2"/>
      <c r="D33" s="2"/>
      <c r="E33" s="2"/>
      <c r="F33" s="2"/>
      <c r="G33" s="19">
        <f>'121'!AP93</f>
        <v>0</v>
      </c>
      <c r="H33" s="19">
        <f t="shared" ref="H33:H39" si="4">B33+(C33-D33)+(F33-E33)</f>
        <v>0</v>
      </c>
      <c r="I33" s="71"/>
      <c r="J33" s="20">
        <f t="shared" si="2"/>
        <v>0</v>
      </c>
      <c r="K33" s="2"/>
      <c r="M33" s="162"/>
      <c r="N33" s="163"/>
      <c r="O33" s="164"/>
      <c r="P33" s="165"/>
      <c r="Q33" s="165"/>
      <c r="R33" s="168"/>
      <c r="S33" s="168"/>
      <c r="T33" s="168"/>
    </row>
    <row r="34" spans="1:20" ht="12.75">
      <c r="A34" s="18">
        <v>293</v>
      </c>
      <c r="B34" s="2"/>
      <c r="C34" s="2"/>
      <c r="D34" s="2"/>
      <c r="E34" s="2"/>
      <c r="F34" s="2"/>
      <c r="G34" s="19">
        <f>'121'!AP94</f>
        <v>0</v>
      </c>
      <c r="H34" s="19">
        <f t="shared" si="4"/>
        <v>0</v>
      </c>
      <c r="I34" s="71"/>
      <c r="J34" s="20">
        <f t="shared" si="2"/>
        <v>0</v>
      </c>
      <c r="K34" s="2"/>
      <c r="M34" s="162"/>
      <c r="N34" s="163"/>
      <c r="O34" s="164"/>
      <c r="P34" s="165"/>
      <c r="Q34" s="165"/>
      <c r="R34" s="168"/>
      <c r="S34" s="168"/>
      <c r="T34" s="168"/>
    </row>
    <row r="35" spans="1:20" ht="12.75">
      <c r="A35" s="18">
        <v>295</v>
      </c>
      <c r="B35" s="2"/>
      <c r="C35" s="2"/>
      <c r="D35" s="2"/>
      <c r="E35" s="2"/>
      <c r="F35" s="2"/>
      <c r="G35" s="19">
        <f>'121'!AP96</f>
        <v>0</v>
      </c>
      <c r="H35" s="19">
        <f t="shared" si="4"/>
        <v>0</v>
      </c>
      <c r="I35" s="71"/>
      <c r="J35" s="20">
        <f t="shared" si="2"/>
        <v>0</v>
      </c>
      <c r="K35" s="2"/>
      <c r="M35" s="162"/>
      <c r="N35" s="163"/>
      <c r="O35" s="164"/>
      <c r="P35" s="165"/>
      <c r="Q35" s="165"/>
      <c r="R35" s="168"/>
      <c r="S35" s="168"/>
      <c r="T35" s="168"/>
    </row>
    <row r="36" spans="1:20" ht="12.75">
      <c r="A36" s="18">
        <v>296</v>
      </c>
      <c r="B36" s="2"/>
      <c r="C36" s="2"/>
      <c r="D36" s="2"/>
      <c r="E36" s="2"/>
      <c r="F36" s="2"/>
      <c r="G36" s="19">
        <f>'121'!AP97</f>
        <v>0</v>
      </c>
      <c r="H36" s="19">
        <f t="shared" si="4"/>
        <v>0</v>
      </c>
      <c r="I36" s="71"/>
      <c r="J36" s="20">
        <f t="shared" si="2"/>
        <v>0</v>
      </c>
      <c r="K36" s="3"/>
      <c r="M36" s="162"/>
      <c r="N36" s="163"/>
      <c r="O36" s="164"/>
      <c r="P36" s="165"/>
      <c r="Q36" s="165"/>
      <c r="R36" s="168"/>
      <c r="S36" s="168"/>
      <c r="T36" s="168"/>
    </row>
    <row r="37" spans="1:20" ht="12.75">
      <c r="A37" s="18">
        <v>297</v>
      </c>
      <c r="B37" s="2"/>
      <c r="C37" s="2"/>
      <c r="D37" s="2"/>
      <c r="E37" s="2"/>
      <c r="F37" s="2"/>
      <c r="G37" s="19">
        <f>'121'!AP98</f>
        <v>0</v>
      </c>
      <c r="H37" s="19">
        <f t="shared" si="4"/>
        <v>0</v>
      </c>
      <c r="I37" s="71"/>
      <c r="J37" s="20">
        <f t="shared" si="2"/>
        <v>0</v>
      </c>
      <c r="K37" s="3"/>
      <c r="M37" s="162"/>
      <c r="N37" s="163"/>
      <c r="O37" s="164"/>
      <c r="P37" s="165"/>
      <c r="Q37" s="165"/>
      <c r="R37" s="168"/>
      <c r="S37" s="168"/>
      <c r="T37" s="168"/>
    </row>
    <row r="38" spans="1:20" ht="12.75">
      <c r="A38" s="18">
        <v>298</v>
      </c>
      <c r="B38" s="111"/>
      <c r="C38" s="2"/>
      <c r="D38" s="2"/>
      <c r="E38" s="2"/>
      <c r="F38" s="2"/>
      <c r="G38" s="19">
        <f>'121'!AP99</f>
        <v>0</v>
      </c>
      <c r="H38" s="19">
        <f t="shared" si="4"/>
        <v>0</v>
      </c>
      <c r="I38" s="71"/>
      <c r="J38" s="20">
        <f t="shared" si="2"/>
        <v>0</v>
      </c>
      <c r="K38" s="2"/>
      <c r="M38" s="162"/>
      <c r="N38" s="163"/>
      <c r="O38" s="164"/>
      <c r="P38" s="165"/>
      <c r="Q38" s="165"/>
      <c r="R38" s="168"/>
      <c r="S38" s="168"/>
      <c r="T38" s="168"/>
    </row>
    <row r="39" spans="1:20" ht="13.5" customHeight="1">
      <c r="A39" s="18">
        <v>299</v>
      </c>
      <c r="B39" s="111"/>
      <c r="C39" s="2"/>
      <c r="D39" s="2"/>
      <c r="E39" s="2"/>
      <c r="F39" s="2"/>
      <c r="G39" s="19">
        <f>'121'!AP100</f>
        <v>0</v>
      </c>
      <c r="H39" s="19">
        <f t="shared" si="4"/>
        <v>0</v>
      </c>
      <c r="I39" s="71"/>
      <c r="J39" s="20">
        <f t="shared" si="2"/>
        <v>0</v>
      </c>
      <c r="K39" s="3"/>
      <c r="M39" s="162"/>
      <c r="N39" s="163"/>
      <c r="O39" s="164"/>
      <c r="P39" s="165"/>
      <c r="Q39" s="165"/>
      <c r="R39" s="168"/>
      <c r="S39" s="168"/>
      <c r="T39" s="168"/>
    </row>
    <row r="40" spans="1:20" ht="12.75">
      <c r="A40" s="131">
        <v>310</v>
      </c>
      <c r="B40" s="63"/>
      <c r="C40" s="63"/>
      <c r="D40" s="63"/>
      <c r="E40" s="63"/>
      <c r="F40" s="63"/>
      <c r="G40" s="132">
        <f>'121'!AP108</f>
        <v>0</v>
      </c>
      <c r="H40" s="132">
        <f>B40+(C40-D40)+(F40-E40)</f>
        <v>0</v>
      </c>
      <c r="I40" s="133"/>
      <c r="J40" s="134">
        <f>G40-H40-I40</f>
        <v>0</v>
      </c>
      <c r="K40" s="145"/>
      <c r="M40" s="136"/>
      <c r="N40" s="163"/>
      <c r="O40" s="164"/>
      <c r="P40" s="165"/>
      <c r="Q40" s="165"/>
      <c r="R40" s="52"/>
      <c r="S40" s="52"/>
      <c r="T40" s="52"/>
    </row>
    <row r="41" spans="1:20">
      <c r="A41" s="18">
        <v>347</v>
      </c>
      <c r="B41" s="2"/>
      <c r="C41" s="2"/>
      <c r="D41" s="2"/>
      <c r="E41" s="2"/>
      <c r="F41" s="2"/>
      <c r="G41" s="19">
        <f>'121'!AP119</f>
        <v>0</v>
      </c>
      <c r="H41" s="19">
        <f t="shared" ref="H41" si="5">B41+(C41-D41)+(F41-E41)</f>
        <v>0</v>
      </c>
      <c r="I41" s="71"/>
      <c r="J41" s="20">
        <f t="shared" si="2"/>
        <v>0</v>
      </c>
      <c r="K41" s="2"/>
      <c r="M41" s="52"/>
      <c r="N41" s="135"/>
      <c r="O41" s="53"/>
      <c r="P41" s="135"/>
      <c r="Q41" s="135"/>
      <c r="R41" s="52"/>
      <c r="S41" s="52"/>
      <c r="T41" s="52"/>
    </row>
    <row r="42" spans="1:20" ht="33.75">
      <c r="A42" s="80" t="s">
        <v>168</v>
      </c>
      <c r="B42" s="111"/>
      <c r="C42" s="111"/>
      <c r="D42" s="111"/>
      <c r="E42" s="111"/>
      <c r="F42" s="111"/>
      <c r="G42" s="19">
        <f>'121'!AP118</f>
        <v>0</v>
      </c>
      <c r="H42" s="19">
        <f>B42+(C42-D42)+(F42-E42)</f>
        <v>0</v>
      </c>
      <c r="I42" s="71"/>
      <c r="J42" s="20">
        <f>G42-H42-I42</f>
        <v>0</v>
      </c>
      <c r="K42" s="3"/>
      <c r="M42" s="52"/>
      <c r="N42" s="52"/>
      <c r="O42" s="52"/>
      <c r="P42" s="52"/>
      <c r="Q42" s="52"/>
      <c r="R42" s="52"/>
      <c r="S42" s="52"/>
    </row>
    <row r="43" spans="1:20">
      <c r="A43" s="4"/>
      <c r="B43" s="19">
        <f>SUM(B3:B42)</f>
        <v>0</v>
      </c>
      <c r="C43" s="19">
        <f>SUM(C3:C41)</f>
        <v>0</v>
      </c>
      <c r="D43" s="19">
        <f>SUM(D3:D41)</f>
        <v>0</v>
      </c>
      <c r="E43" s="19">
        <f>SUM(E3:E41)</f>
        <v>0</v>
      </c>
      <c r="F43" s="19">
        <f>SUM(F3:F41)</f>
        <v>0</v>
      </c>
      <c r="G43" s="45"/>
      <c r="H43" s="45"/>
      <c r="I43" s="45"/>
      <c r="J43" s="45"/>
      <c r="K43" s="45"/>
      <c r="M43" s="52"/>
      <c r="N43" s="52"/>
      <c r="O43" s="52"/>
      <c r="P43" s="52"/>
      <c r="Q43" s="52"/>
      <c r="R43" s="52"/>
      <c r="S43" s="52"/>
    </row>
    <row r="44" spans="1:20">
      <c r="A44" s="4"/>
      <c r="B44" s="44"/>
      <c r="C44" s="44"/>
      <c r="D44" s="46">
        <f>D43-C43</f>
        <v>0</v>
      </c>
      <c r="E44" s="47"/>
      <c r="F44" s="46">
        <f>F43-E43</f>
        <v>0</v>
      </c>
      <c r="G44" s="4"/>
      <c r="H44" s="4"/>
      <c r="I44" s="4"/>
      <c r="J44" s="4"/>
      <c r="K44" s="4"/>
      <c r="N44" s="52"/>
      <c r="O44" s="52"/>
      <c r="P44" s="52"/>
      <c r="Q44" s="52"/>
      <c r="R44" s="52"/>
      <c r="S44" s="52"/>
    </row>
    <row r="45" spans="1:20">
      <c r="A45" s="4"/>
      <c r="B45" s="44"/>
      <c r="C45" s="44"/>
      <c r="D45" s="44"/>
      <c r="E45" s="44"/>
      <c r="F45" s="48" t="s">
        <v>66</v>
      </c>
      <c r="G45" s="4"/>
      <c r="H45" s="4"/>
      <c r="I45" s="4"/>
      <c r="J45" s="4"/>
      <c r="K45" s="4"/>
    </row>
    <row r="47" spans="1:20">
      <c r="A47" s="83" t="s">
        <v>170</v>
      </c>
    </row>
    <row r="48" spans="1:20" ht="28.5" customHeight="1">
      <c r="A48" s="81" t="s">
        <v>155</v>
      </c>
      <c r="B48" s="81" t="s">
        <v>171</v>
      </c>
      <c r="C48" s="81" t="s">
        <v>172</v>
      </c>
      <c r="D48" s="81" t="s">
        <v>173</v>
      </c>
      <c r="E48" s="81" t="s">
        <v>169</v>
      </c>
      <c r="F48" s="447" t="s">
        <v>174</v>
      </c>
      <c r="G48" s="447"/>
      <c r="H48" s="447"/>
    </row>
    <row r="49" spans="1:8">
      <c r="A49" s="64">
        <v>226</v>
      </c>
      <c r="B49" s="72"/>
      <c r="C49" s="64"/>
      <c r="D49" s="64"/>
      <c r="E49" s="82">
        <f>B49+C49-D49</f>
        <v>0</v>
      </c>
      <c r="F49" s="448"/>
      <c r="G49" s="449"/>
      <c r="H49" s="450"/>
    </row>
    <row r="50" spans="1:8">
      <c r="A50" s="64">
        <v>227</v>
      </c>
      <c r="B50" s="64"/>
      <c r="C50" s="64"/>
      <c r="D50" s="64"/>
      <c r="E50" s="82">
        <f>B50+C50-D50</f>
        <v>0</v>
      </c>
      <c r="F50" s="443"/>
      <c r="G50" s="357"/>
      <c r="H50" s="358"/>
    </row>
    <row r="51" spans="1:8">
      <c r="A51" s="64"/>
      <c r="B51" s="64"/>
      <c r="C51" s="64"/>
      <c r="D51" s="64"/>
      <c r="E51" s="82">
        <f t="shared" ref="E51:E55" si="6">B51+C51-D51</f>
        <v>0</v>
      </c>
      <c r="F51" s="356"/>
      <c r="G51" s="357"/>
      <c r="H51" s="358"/>
    </row>
    <row r="52" spans="1:8">
      <c r="A52" s="64"/>
      <c r="B52" s="64"/>
      <c r="C52" s="64"/>
      <c r="D52" s="64"/>
      <c r="E52" s="82">
        <f t="shared" si="6"/>
        <v>0</v>
      </c>
      <c r="F52" s="356"/>
      <c r="G52" s="357"/>
      <c r="H52" s="358"/>
    </row>
    <row r="53" spans="1:8">
      <c r="A53" s="64"/>
      <c r="B53" s="64"/>
      <c r="C53" s="64"/>
      <c r="D53" s="64"/>
      <c r="E53" s="82">
        <f t="shared" si="6"/>
        <v>0</v>
      </c>
      <c r="F53" s="356"/>
      <c r="G53" s="357"/>
      <c r="H53" s="358"/>
    </row>
    <row r="54" spans="1:8">
      <c r="A54" s="64"/>
      <c r="B54" s="64"/>
      <c r="C54" s="64"/>
      <c r="D54" s="64"/>
      <c r="E54" s="82">
        <f>B54+C54-D54</f>
        <v>0</v>
      </c>
      <c r="F54" s="356"/>
      <c r="G54" s="357"/>
      <c r="H54" s="358"/>
    </row>
    <row r="55" spans="1:8">
      <c r="A55" s="64"/>
      <c r="B55" s="64"/>
      <c r="C55" s="64"/>
      <c r="D55" s="64"/>
      <c r="E55" s="82">
        <f t="shared" si="6"/>
        <v>0</v>
      </c>
      <c r="F55" s="356"/>
      <c r="G55" s="357"/>
      <c r="H55" s="358"/>
    </row>
    <row r="56" spans="1:8">
      <c r="A56" s="84" t="s">
        <v>16</v>
      </c>
      <c r="B56" s="82">
        <f>SUM(B49:B55)</f>
        <v>0</v>
      </c>
      <c r="C56" s="82">
        <f>SUM(C49:C55)</f>
        <v>0</v>
      </c>
      <c r="D56" s="82">
        <f>SUM(D49:D55)</f>
        <v>0</v>
      </c>
      <c r="E56" s="82">
        <f t="shared" ref="E56" si="7">SUM(E49:E55)</f>
        <v>0</v>
      </c>
      <c r="F56" s="356"/>
      <c r="G56" s="357"/>
      <c r="H56" s="358"/>
    </row>
  </sheetData>
  <mergeCells count="12">
    <mergeCell ref="A1:B1"/>
    <mergeCell ref="C1:D1"/>
    <mergeCell ref="E1:F1"/>
    <mergeCell ref="F48:H48"/>
    <mergeCell ref="F49:H49"/>
    <mergeCell ref="F50:H50"/>
    <mergeCell ref="F51:H51"/>
    <mergeCell ref="F52:H52"/>
    <mergeCell ref="F55:H55"/>
    <mergeCell ref="F56:H56"/>
    <mergeCell ref="F53:H53"/>
    <mergeCell ref="F54:H54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0"/>
  <sheetViews>
    <sheetView workbookViewId="0">
      <selection activeCell="L15" sqref="L15"/>
    </sheetView>
  </sheetViews>
  <sheetFormatPr defaultRowHeight="11.25"/>
  <cols>
    <col min="2" max="2" width="19" customWidth="1"/>
    <col min="3" max="3" width="19.5" customWidth="1"/>
    <col min="4" max="4" width="18.83203125" customWidth="1"/>
    <col min="5" max="5" width="19" customWidth="1"/>
    <col min="6" max="7" width="19.1640625" customWidth="1"/>
    <col min="8" max="10" width="18.83203125" customWidth="1"/>
    <col min="11" max="11" width="19.5" customWidth="1"/>
    <col min="12" max="12" width="19" customWidth="1"/>
    <col min="13" max="13" width="18.83203125" customWidth="1"/>
    <col min="14" max="15" width="19.1640625" customWidth="1"/>
    <col min="16" max="16" width="18.83203125" customWidth="1"/>
    <col min="17" max="17" width="18.33203125" customWidth="1"/>
  </cols>
  <sheetData>
    <row r="1" spans="1:14" ht="15">
      <c r="B1" s="129" t="s">
        <v>248</v>
      </c>
      <c r="C1" s="95"/>
      <c r="D1" s="95"/>
    </row>
    <row r="3" spans="1:14" ht="12.75">
      <c r="B3" s="130" t="s">
        <v>187</v>
      </c>
    </row>
    <row r="4" spans="1:14">
      <c r="L4" s="4"/>
      <c r="M4" s="52"/>
    </row>
    <row r="5" spans="1:14" ht="21.75" customHeight="1">
      <c r="A5" s="453" t="s">
        <v>229</v>
      </c>
      <c r="B5" s="125" t="s">
        <v>188</v>
      </c>
      <c r="C5" s="126" t="s">
        <v>249</v>
      </c>
      <c r="D5" s="126" t="s">
        <v>192</v>
      </c>
      <c r="E5" s="160" t="s">
        <v>251</v>
      </c>
      <c r="F5" s="126" t="s">
        <v>213</v>
      </c>
      <c r="G5" s="126" t="s">
        <v>193</v>
      </c>
      <c r="H5" s="451" t="s">
        <v>230</v>
      </c>
      <c r="I5" s="119" t="s">
        <v>188</v>
      </c>
      <c r="J5" s="120" t="s">
        <v>193</v>
      </c>
      <c r="L5" s="455" t="s">
        <v>250</v>
      </c>
      <c r="M5" s="456"/>
      <c r="N5" s="157"/>
    </row>
    <row r="6" spans="1:14" ht="22.5" customHeight="1">
      <c r="A6" s="454"/>
      <c r="B6" s="126" t="s">
        <v>189</v>
      </c>
      <c r="C6" s="91"/>
      <c r="D6" s="64"/>
      <c r="E6" s="64"/>
      <c r="F6" s="64"/>
      <c r="G6" s="64"/>
      <c r="H6" s="452"/>
      <c r="I6" s="120" t="s">
        <v>192</v>
      </c>
      <c r="J6" s="91"/>
      <c r="L6" s="455"/>
      <c r="M6" s="456"/>
      <c r="N6" s="157"/>
    </row>
    <row r="7" spans="1:14" ht="28.5" customHeight="1">
      <c r="A7" s="454"/>
      <c r="B7" s="126" t="s">
        <v>214</v>
      </c>
      <c r="C7" s="64"/>
      <c r="D7" s="91"/>
      <c r="E7" s="92"/>
      <c r="F7" s="64"/>
      <c r="G7" s="64"/>
      <c r="H7" s="452"/>
      <c r="I7" s="123" t="s">
        <v>249</v>
      </c>
      <c r="J7" s="91"/>
      <c r="L7" s="455"/>
      <c r="M7" s="456"/>
      <c r="N7" s="157"/>
    </row>
    <row r="8" spans="1:14" ht="28.5" customHeight="1">
      <c r="A8" s="454"/>
      <c r="B8" s="160" t="s">
        <v>249</v>
      </c>
      <c r="C8" s="64"/>
      <c r="D8" s="92"/>
      <c r="E8" s="91"/>
      <c r="F8" s="64"/>
      <c r="G8" s="64"/>
      <c r="H8" s="452"/>
      <c r="I8" s="52"/>
      <c r="J8" s="52"/>
      <c r="L8" s="158"/>
      <c r="M8" s="159"/>
      <c r="N8" s="157"/>
    </row>
    <row r="9" spans="1:14" ht="23.25" customHeight="1">
      <c r="A9" s="454"/>
      <c r="B9" s="126" t="s">
        <v>191</v>
      </c>
      <c r="C9" s="64"/>
      <c r="D9" s="64"/>
      <c r="E9" s="64"/>
      <c r="F9" s="91"/>
      <c r="G9" s="64"/>
      <c r="H9" s="452"/>
      <c r="K9" s="4"/>
      <c r="L9" s="156"/>
      <c r="M9" s="4"/>
      <c r="N9" s="52"/>
    </row>
    <row r="10" spans="1:14" ht="24" customHeight="1">
      <c r="A10" s="454"/>
      <c r="B10" s="126" t="s">
        <v>192</v>
      </c>
      <c r="C10" s="64"/>
      <c r="D10" s="64"/>
      <c r="E10" s="64"/>
      <c r="F10" s="64"/>
      <c r="G10" s="91"/>
      <c r="H10" s="452"/>
      <c r="K10" s="4"/>
      <c r="L10" s="156"/>
      <c r="M10" s="4"/>
      <c r="N10" s="4"/>
    </row>
    <row r="13" spans="1:14" ht="12.75">
      <c r="B13" s="130" t="s">
        <v>194</v>
      </c>
    </row>
    <row r="15" spans="1:14" ht="24.75" customHeight="1">
      <c r="A15" s="453" t="s">
        <v>229</v>
      </c>
      <c r="B15" s="125" t="s">
        <v>188</v>
      </c>
      <c r="C15" s="126" t="s">
        <v>195</v>
      </c>
      <c r="D15" s="126" t="s">
        <v>192</v>
      </c>
      <c r="E15" s="126" t="s">
        <v>196</v>
      </c>
      <c r="F15" s="126" t="s">
        <v>193</v>
      </c>
      <c r="G15" s="451" t="s">
        <v>230</v>
      </c>
      <c r="H15" s="119" t="s">
        <v>188</v>
      </c>
      <c r="I15" s="120" t="s">
        <v>193</v>
      </c>
      <c r="J15" s="120"/>
    </row>
    <row r="16" spans="1:14" ht="21" customHeight="1">
      <c r="A16" s="454"/>
      <c r="B16" s="126" t="s">
        <v>189</v>
      </c>
      <c r="C16" s="91"/>
      <c r="D16" s="64"/>
      <c r="E16" s="64"/>
      <c r="F16" s="64"/>
      <c r="G16" s="452"/>
      <c r="H16" s="120" t="s">
        <v>192</v>
      </c>
      <c r="I16" s="91"/>
      <c r="J16" s="64"/>
    </row>
    <row r="17" spans="1:16" ht="21.75" customHeight="1">
      <c r="A17" s="454"/>
      <c r="B17" s="126" t="s">
        <v>190</v>
      </c>
      <c r="C17" s="64"/>
      <c r="D17" s="91"/>
      <c r="E17" s="64"/>
      <c r="F17" s="64"/>
      <c r="G17" s="452"/>
      <c r="H17" s="120" t="s">
        <v>195</v>
      </c>
      <c r="I17" s="91"/>
      <c r="J17" s="64"/>
    </row>
    <row r="18" spans="1:16" ht="23.25" customHeight="1">
      <c r="A18" s="454"/>
      <c r="B18" s="126" t="s">
        <v>195</v>
      </c>
      <c r="C18" s="64"/>
      <c r="D18" s="64"/>
      <c r="E18" s="91"/>
      <c r="F18" s="92"/>
      <c r="G18" s="452"/>
      <c r="H18" s="122" t="s">
        <v>228</v>
      </c>
      <c r="I18" s="64"/>
      <c r="J18" s="91"/>
    </row>
    <row r="19" spans="1:16" ht="24" customHeight="1">
      <c r="A19" s="454"/>
      <c r="B19" s="126" t="s">
        <v>192</v>
      </c>
      <c r="C19" s="64"/>
      <c r="D19" s="64"/>
      <c r="E19" s="64"/>
      <c r="F19" s="91"/>
      <c r="G19" s="452"/>
      <c r="H19" s="112"/>
    </row>
    <row r="24" spans="1:16" ht="12.75">
      <c r="B24" s="130" t="s">
        <v>197</v>
      </c>
    </row>
    <row r="26" spans="1:16" ht="24" customHeight="1">
      <c r="A26" s="454" t="s">
        <v>229</v>
      </c>
      <c r="B26" s="125" t="s">
        <v>188</v>
      </c>
      <c r="C26" s="126" t="s">
        <v>206</v>
      </c>
      <c r="D26" s="126" t="s">
        <v>207</v>
      </c>
      <c r="E26" s="126" t="s">
        <v>208</v>
      </c>
      <c r="F26" s="126"/>
      <c r="G26" s="126" t="s">
        <v>209</v>
      </c>
      <c r="H26" s="126" t="s">
        <v>210</v>
      </c>
      <c r="I26" s="126" t="s">
        <v>211</v>
      </c>
      <c r="J26" s="126" t="s">
        <v>212</v>
      </c>
      <c r="K26" s="126">
        <v>25</v>
      </c>
      <c r="L26" s="451" t="s">
        <v>230</v>
      </c>
      <c r="M26" s="119" t="s">
        <v>188</v>
      </c>
      <c r="N26" s="120" t="s">
        <v>203</v>
      </c>
      <c r="O26" s="124" t="s">
        <v>204</v>
      </c>
      <c r="P26" s="120">
        <v>25</v>
      </c>
    </row>
    <row r="27" spans="1:16" ht="22.5" customHeight="1">
      <c r="A27" s="454"/>
      <c r="B27" s="126" t="s">
        <v>203</v>
      </c>
      <c r="C27" s="91"/>
      <c r="D27" s="64"/>
      <c r="E27" s="64"/>
      <c r="F27" s="64"/>
      <c r="G27" s="96"/>
      <c r="H27" s="64"/>
      <c r="I27" s="64"/>
      <c r="J27" s="64"/>
      <c r="K27" s="64"/>
      <c r="L27" s="452"/>
      <c r="M27" s="123" t="s">
        <v>206</v>
      </c>
      <c r="N27" s="91"/>
      <c r="O27" s="64"/>
      <c r="P27" s="64"/>
    </row>
    <row r="28" spans="1:16" ht="24.75" customHeight="1">
      <c r="A28" s="454"/>
      <c r="B28" s="127" t="s">
        <v>204</v>
      </c>
      <c r="C28" s="92"/>
      <c r="D28" s="91"/>
      <c r="E28" s="64"/>
      <c r="F28" s="64"/>
      <c r="G28" s="96"/>
      <c r="H28" s="64"/>
      <c r="I28" s="64"/>
      <c r="J28" s="64"/>
      <c r="K28" s="64"/>
      <c r="L28" s="452"/>
      <c r="M28" s="120" t="s">
        <v>207</v>
      </c>
      <c r="N28" s="64"/>
      <c r="O28" s="91"/>
      <c r="P28" s="64"/>
    </row>
    <row r="29" spans="1:16" ht="24.75" customHeight="1">
      <c r="A29" s="454"/>
      <c r="B29" s="126" t="s">
        <v>205</v>
      </c>
      <c r="C29" s="92"/>
      <c r="D29" s="92"/>
      <c r="E29" s="91"/>
      <c r="F29" s="64"/>
      <c r="G29" s="96"/>
      <c r="H29" s="64"/>
      <c r="I29" s="64"/>
      <c r="J29" s="64"/>
      <c r="K29" s="64"/>
      <c r="L29" s="452"/>
      <c r="M29" s="120"/>
      <c r="N29" s="64"/>
      <c r="O29" s="64"/>
      <c r="P29" s="91"/>
    </row>
    <row r="30" spans="1:16" ht="21.75" customHeight="1">
      <c r="A30" s="454"/>
      <c r="B30" s="127">
        <v>25</v>
      </c>
      <c r="C30" s="64"/>
      <c r="D30" s="64"/>
      <c r="E30" s="92"/>
      <c r="F30" s="91"/>
      <c r="G30" s="96"/>
      <c r="H30" s="64"/>
      <c r="I30" s="64"/>
      <c r="J30" s="64"/>
      <c r="K30" s="64"/>
      <c r="L30" s="452"/>
    </row>
    <row r="31" spans="1:16" ht="24" customHeight="1">
      <c r="A31" s="454"/>
      <c r="B31" s="126" t="s">
        <v>199</v>
      </c>
      <c r="C31" s="64"/>
      <c r="D31" s="64"/>
      <c r="E31" s="64"/>
      <c r="F31" s="92"/>
      <c r="G31" s="97"/>
      <c r="H31" s="64"/>
      <c r="I31" s="64"/>
      <c r="J31" s="64"/>
      <c r="K31" s="64"/>
      <c r="L31" s="452"/>
    </row>
    <row r="32" spans="1:16" ht="24" customHeight="1">
      <c r="A32" s="454"/>
      <c r="B32" s="126" t="s">
        <v>206</v>
      </c>
      <c r="C32" s="64"/>
      <c r="D32" s="64"/>
      <c r="E32" s="64"/>
      <c r="F32" s="92"/>
      <c r="G32" s="92"/>
      <c r="H32" s="91"/>
      <c r="I32" s="64"/>
      <c r="J32" s="64"/>
      <c r="K32" s="64"/>
      <c r="L32" s="452"/>
    </row>
    <row r="33" spans="1:17" ht="24" customHeight="1">
      <c r="A33" s="454"/>
      <c r="B33" s="128" t="s">
        <v>207</v>
      </c>
      <c r="C33" s="93"/>
      <c r="D33" s="93"/>
      <c r="E33" s="93"/>
      <c r="F33" s="99"/>
      <c r="G33" s="99"/>
      <c r="H33" s="93"/>
      <c r="I33" s="94"/>
      <c r="J33" s="64"/>
      <c r="K33" s="64"/>
      <c r="L33" s="452"/>
    </row>
    <row r="34" spans="1:17" ht="24" customHeight="1">
      <c r="A34" s="454"/>
      <c r="B34" s="126" t="s">
        <v>208</v>
      </c>
      <c r="C34" s="64"/>
      <c r="D34" s="64"/>
      <c r="E34" s="64"/>
      <c r="F34" s="92"/>
      <c r="G34" s="92"/>
      <c r="H34" s="64"/>
      <c r="I34" s="92"/>
      <c r="J34" s="91"/>
      <c r="K34" s="64"/>
      <c r="L34" s="452"/>
    </row>
    <row r="35" spans="1:17" ht="24" customHeight="1">
      <c r="A35" s="454"/>
      <c r="B35" s="126"/>
      <c r="C35" s="64"/>
      <c r="D35" s="64"/>
      <c r="E35" s="64"/>
      <c r="F35" s="92"/>
      <c r="G35" s="92"/>
      <c r="H35" s="64"/>
      <c r="I35" s="92"/>
      <c r="J35" s="64"/>
      <c r="K35" s="91"/>
      <c r="L35" s="452"/>
    </row>
    <row r="38" spans="1:17" ht="12.75">
      <c r="B38" s="130" t="s">
        <v>200</v>
      </c>
    </row>
    <row r="40" spans="1:17" ht="24" customHeight="1">
      <c r="A40" s="454" t="s">
        <v>229</v>
      </c>
      <c r="B40" s="125" t="s">
        <v>188</v>
      </c>
      <c r="C40" s="126" t="s">
        <v>206</v>
      </c>
      <c r="D40" s="126" t="s">
        <v>207</v>
      </c>
      <c r="E40" s="126" t="s">
        <v>208</v>
      </c>
      <c r="F40" s="126" t="s">
        <v>198</v>
      </c>
      <c r="G40" s="126"/>
      <c r="H40" s="126" t="s">
        <v>210</v>
      </c>
      <c r="I40" s="126" t="s">
        <v>211</v>
      </c>
      <c r="J40" s="126" t="s">
        <v>212</v>
      </c>
      <c r="K40" s="126" t="s">
        <v>202</v>
      </c>
      <c r="L40" s="126">
        <v>26</v>
      </c>
      <c r="M40" s="451" t="s">
        <v>230</v>
      </c>
      <c r="N40" s="119" t="s">
        <v>188</v>
      </c>
      <c r="O40" s="120" t="s">
        <v>198</v>
      </c>
      <c r="P40" s="120" t="s">
        <v>202</v>
      </c>
      <c r="Q40" s="120">
        <v>26</v>
      </c>
    </row>
    <row r="41" spans="1:17" ht="21.75" customHeight="1">
      <c r="A41" s="454"/>
      <c r="B41" s="126" t="s">
        <v>198</v>
      </c>
      <c r="C41" s="91"/>
      <c r="D41" s="64"/>
      <c r="E41" s="64"/>
      <c r="F41" s="64"/>
      <c r="G41" s="64"/>
      <c r="H41" s="64"/>
      <c r="I41" s="64"/>
      <c r="J41" s="64"/>
      <c r="K41" s="92"/>
      <c r="L41" s="64"/>
      <c r="M41" s="452"/>
      <c r="N41" s="121" t="s">
        <v>227</v>
      </c>
      <c r="O41" s="91"/>
      <c r="P41" s="96"/>
      <c r="Q41" s="64"/>
    </row>
    <row r="42" spans="1:17" ht="21.75" customHeight="1">
      <c r="A42" s="454"/>
      <c r="B42" s="126" t="s">
        <v>198</v>
      </c>
      <c r="C42" s="98"/>
      <c r="D42" s="91"/>
      <c r="E42" s="64"/>
      <c r="F42" s="64"/>
      <c r="G42" s="64"/>
      <c r="H42" s="64"/>
      <c r="I42" s="64"/>
      <c r="J42" s="64"/>
      <c r="K42" s="92"/>
      <c r="L42" s="64"/>
      <c r="M42" s="452"/>
      <c r="N42" s="120" t="s">
        <v>198</v>
      </c>
      <c r="O42" s="92"/>
      <c r="P42" s="97"/>
      <c r="Q42" s="64"/>
    </row>
    <row r="43" spans="1:17" ht="21.75" customHeight="1">
      <c r="A43" s="454"/>
      <c r="B43" s="126" t="s">
        <v>198</v>
      </c>
      <c r="C43" s="98"/>
      <c r="D43" s="64"/>
      <c r="E43" s="91"/>
      <c r="F43" s="64"/>
      <c r="G43" s="64"/>
      <c r="H43" s="64"/>
      <c r="I43" s="64"/>
      <c r="J43" s="64"/>
      <c r="K43" s="92"/>
      <c r="L43" s="64"/>
      <c r="M43" s="452"/>
      <c r="N43" s="120"/>
      <c r="O43" s="64"/>
      <c r="P43" s="64"/>
      <c r="Q43" s="91"/>
    </row>
    <row r="44" spans="1:17" ht="24.75" customHeight="1">
      <c r="A44" s="454"/>
      <c r="B44" s="126" t="s">
        <v>202</v>
      </c>
      <c r="C44" s="64"/>
      <c r="D44" s="98"/>
      <c r="E44" s="64"/>
      <c r="F44" s="91"/>
      <c r="G44" s="64"/>
      <c r="H44" s="64"/>
      <c r="I44" s="64"/>
      <c r="J44" s="64"/>
      <c r="K44" s="64"/>
      <c r="L44" s="64"/>
      <c r="M44" s="452"/>
    </row>
    <row r="45" spans="1:17" ht="22.5" customHeight="1">
      <c r="A45" s="454"/>
      <c r="B45" s="127">
        <v>26</v>
      </c>
      <c r="C45" s="64"/>
      <c r="D45" s="64"/>
      <c r="E45" s="98"/>
      <c r="F45" s="64"/>
      <c r="G45" s="147"/>
      <c r="H45" s="64"/>
      <c r="I45" s="64"/>
      <c r="J45" s="64"/>
      <c r="K45" s="64"/>
      <c r="L45" s="64"/>
      <c r="M45" s="452"/>
    </row>
    <row r="46" spans="1:17" ht="21" customHeight="1">
      <c r="A46" s="454"/>
      <c r="B46" s="128" t="s">
        <v>206</v>
      </c>
      <c r="C46" s="93"/>
      <c r="D46" s="93"/>
      <c r="E46" s="93"/>
      <c r="F46" s="99"/>
      <c r="G46" s="64"/>
      <c r="H46" s="91"/>
      <c r="I46" s="64"/>
      <c r="J46" s="64"/>
      <c r="K46" s="64"/>
      <c r="L46" s="64"/>
      <c r="M46" s="452"/>
    </row>
    <row r="47" spans="1:17" ht="21" customHeight="1">
      <c r="A47" s="454"/>
      <c r="B47" s="128" t="s">
        <v>207</v>
      </c>
      <c r="C47" s="93"/>
      <c r="D47" s="93"/>
      <c r="E47" s="93"/>
      <c r="F47" s="99"/>
      <c r="G47" s="64"/>
      <c r="H47" s="64"/>
      <c r="I47" s="91"/>
      <c r="J47" s="64"/>
      <c r="K47" s="64"/>
      <c r="L47" s="64"/>
      <c r="M47" s="452"/>
    </row>
    <row r="48" spans="1:17" ht="21" customHeight="1">
      <c r="A48" s="454"/>
      <c r="B48" s="128" t="s">
        <v>208</v>
      </c>
      <c r="C48" s="93"/>
      <c r="D48" s="93"/>
      <c r="E48" s="93"/>
      <c r="F48" s="99"/>
      <c r="G48" s="64"/>
      <c r="H48" s="64"/>
      <c r="I48" s="64"/>
      <c r="J48" s="91"/>
      <c r="K48" s="64"/>
      <c r="L48" s="64"/>
      <c r="M48" s="452"/>
    </row>
    <row r="49" spans="1:13" ht="24" customHeight="1">
      <c r="A49" s="454"/>
      <c r="B49" s="126" t="s">
        <v>201</v>
      </c>
      <c r="C49" s="64"/>
      <c r="D49" s="64"/>
      <c r="E49" s="64"/>
      <c r="F49" s="64"/>
      <c r="G49" s="92"/>
      <c r="H49" s="64"/>
      <c r="I49" s="64"/>
      <c r="J49" s="64"/>
      <c r="K49" s="91"/>
      <c r="L49" s="64"/>
      <c r="M49" s="452"/>
    </row>
    <row r="50" spans="1:13" ht="21.75" customHeight="1">
      <c r="A50" s="454"/>
      <c r="B50" s="126"/>
      <c r="C50" s="64"/>
      <c r="D50" s="64"/>
      <c r="E50" s="64"/>
      <c r="F50" s="64"/>
      <c r="G50" s="64"/>
      <c r="H50" s="92"/>
      <c r="I50" s="64"/>
      <c r="J50" s="64"/>
      <c r="K50" s="64"/>
      <c r="L50" s="91"/>
      <c r="M50" s="452"/>
    </row>
  </sheetData>
  <mergeCells count="10">
    <mergeCell ref="G15:G19"/>
    <mergeCell ref="M40:M50"/>
    <mergeCell ref="H5:H10"/>
    <mergeCell ref="L26:L35"/>
    <mergeCell ref="A5:A10"/>
    <mergeCell ref="A15:A19"/>
    <mergeCell ref="A26:A35"/>
    <mergeCell ref="A40:A50"/>
    <mergeCell ref="L5:L7"/>
    <mergeCell ref="M5:M7"/>
  </mergeCells>
  <pageMargins left="0.11811023622047245" right="0.11811023622047245" top="0" bottom="0" header="0" footer="0"/>
  <pageSetup paperSize="9" scale="58" orientation="landscape" verticalDpi="0" r:id="rId1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121</vt:lpstr>
      <vt:lpstr>Доходы</vt:lpstr>
      <vt:lpstr>Расходы</vt:lpstr>
      <vt:lpstr>АРЕНДА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2023-12-25T07:10:30Z</cp:lastPrinted>
  <dcterms:created xsi:type="dcterms:W3CDTF">2017-01-16T13:05:16Z</dcterms:created>
  <dcterms:modified xsi:type="dcterms:W3CDTF">2023-12-26T05:14:51Z</dcterms:modified>
</cp:coreProperties>
</file>