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забаланс!$A$1:$F$70</definedName>
    <definedName name="_xlnm.Print_Area" localSheetId="0">'раз 1'!$A$1:$F$153</definedName>
    <definedName name="_xlnm.Print_Area" localSheetId="1">'раз 2'!$A$1:$F$196</definedName>
    <definedName name="_xlnm.Print_Area" localSheetId="2">'раз 3'!$A$1:$F$199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E87" i="1"/>
  <c r="E88"/>
  <c r="E89"/>
  <c r="E90"/>
  <c r="E91"/>
  <c r="E92"/>
  <c r="E93"/>
  <c r="D40" i="6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14" i="5"/>
  <c r="D12"/>
  <c r="D9"/>
  <c r="E191" i="4"/>
  <c r="D191"/>
  <c r="E185"/>
  <c r="E170"/>
  <c r="E171"/>
  <c r="E172"/>
  <c r="E173"/>
  <c r="E174"/>
  <c r="E175"/>
  <c r="E176"/>
  <c r="E177"/>
  <c r="E178"/>
  <c r="E179"/>
  <c r="E180"/>
  <c r="E181"/>
  <c r="E182"/>
  <c r="E183"/>
  <c r="E169"/>
  <c r="D169"/>
  <c r="D123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D117"/>
  <c r="E104"/>
  <c r="E105"/>
  <c r="E106"/>
  <c r="E107"/>
  <c r="E108"/>
  <c r="E109"/>
  <c r="E110"/>
  <c r="E111"/>
  <c r="E112"/>
  <c r="E113"/>
  <c r="E114"/>
  <c r="E115"/>
  <c r="D10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71"/>
  <c r="D69"/>
  <c r="E69" s="1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D14"/>
  <c r="D189" i="3"/>
  <c r="E187"/>
  <c r="E175"/>
  <c r="E176"/>
  <c r="E177"/>
  <c r="E178"/>
  <c r="E179"/>
  <c r="E180"/>
  <c r="E181"/>
  <c r="E182"/>
  <c r="E183"/>
  <c r="E184"/>
  <c r="E185"/>
  <c r="E186"/>
  <c r="E174"/>
  <c r="E173"/>
  <c r="D173"/>
  <c r="D167"/>
  <c r="D152"/>
  <c r="E141" l="1"/>
  <c r="E142"/>
  <c r="E143"/>
  <c r="E144"/>
  <c r="E145"/>
  <c r="E146"/>
  <c r="E147"/>
  <c r="E148"/>
  <c r="E149"/>
  <c r="D118"/>
  <c r="D6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66"/>
  <c r="E67"/>
  <c r="D17" l="1"/>
  <c r="E21"/>
  <c r="E22"/>
  <c r="E23"/>
  <c r="E24"/>
  <c r="E25"/>
  <c r="E26"/>
  <c r="E27"/>
  <c r="E28"/>
  <c r="E29"/>
  <c r="E30"/>
  <c r="E31"/>
  <c r="E32"/>
  <c r="E33"/>
  <c r="E34"/>
  <c r="D13"/>
  <c r="D149" i="1"/>
  <c r="E149" s="1"/>
  <c r="D95"/>
  <c r="D84"/>
  <c r="D44" l="1"/>
  <c r="D34"/>
  <c r="D9"/>
  <c r="E189" i="4"/>
  <c r="E187"/>
  <c r="E124"/>
  <c r="E123"/>
  <c r="E147" i="1" l="1"/>
  <c r="E15" i="4"/>
  <c r="E18" i="3"/>
  <c r="E113" i="1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23"/>
  <c r="E117"/>
  <c r="E118"/>
  <c r="E119"/>
  <c r="E120"/>
  <c r="E121"/>
  <c r="E114"/>
  <c r="E111"/>
  <c r="E109"/>
  <c r="E97"/>
  <c r="E98"/>
  <c r="E99"/>
  <c r="E100"/>
  <c r="E101"/>
  <c r="E102"/>
  <c r="E103"/>
  <c r="E104"/>
  <c r="E105"/>
  <c r="E106"/>
  <c r="E107"/>
  <c r="E96"/>
  <c r="E94"/>
  <c r="E86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45"/>
  <c r="E39"/>
  <c r="E40"/>
  <c r="E41"/>
  <c r="E42"/>
  <c r="E43"/>
  <c r="E38"/>
  <c r="E36"/>
  <c r="E35"/>
  <c r="E27"/>
  <c r="E28"/>
  <c r="E29"/>
  <c r="E30"/>
  <c r="E31"/>
  <c r="E32"/>
  <c r="E33"/>
  <c r="E21"/>
  <c r="E22"/>
  <c r="E23"/>
  <c r="E24"/>
  <c r="E25"/>
  <c r="E14"/>
  <c r="E15"/>
  <c r="E16"/>
  <c r="E17"/>
  <c r="E12"/>
  <c r="E13"/>
  <c r="E10"/>
  <c r="E171" i="3"/>
  <c r="E172"/>
  <c r="E170"/>
  <c r="E168"/>
  <c r="E156"/>
  <c r="E157"/>
  <c r="E158"/>
  <c r="E159"/>
  <c r="E160"/>
  <c r="E161"/>
  <c r="E162"/>
  <c r="E163"/>
  <c r="E164"/>
  <c r="E165"/>
  <c r="E166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50"/>
  <c r="E151"/>
  <c r="E120"/>
  <c r="E117"/>
  <c r="E68"/>
  <c r="E69"/>
  <c r="E70"/>
  <c r="E7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65"/>
  <c r="E20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19"/>
  <c r="E15"/>
  <c r="E16"/>
  <c r="E14"/>
  <c r="E11"/>
  <c r="E12"/>
  <c r="E10"/>
  <c r="E119" i="4"/>
  <c r="E120"/>
  <c r="E121"/>
  <c r="E122"/>
  <c r="E118"/>
  <c r="E11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16"/>
  <c r="E11"/>
  <c r="E12"/>
  <c r="E13"/>
  <c r="E10"/>
  <c r="E10" i="5"/>
  <c r="E37" i="6" l="1"/>
  <c r="E38"/>
  <c r="E155" i="3"/>
  <c r="E154"/>
  <c r="E18" i="1" l="1"/>
  <c r="E116" l="1"/>
  <c r="E115"/>
  <c r="E26"/>
  <c r="E20"/>
  <c r="E19"/>
  <c r="E9" i="6" l="1"/>
  <c r="E11" i="1"/>
  <c r="E44" l="1"/>
  <c r="E103" i="4"/>
  <c r="D9"/>
  <c r="D116" i="3"/>
  <c r="D169"/>
  <c r="D9"/>
  <c r="D122" i="1"/>
  <c r="D112"/>
  <c r="D110"/>
  <c r="D108"/>
  <c r="D37"/>
  <c r="E9" i="5" l="1"/>
  <c r="E17" i="3"/>
  <c r="E40" i="6"/>
  <c r="E14" i="4"/>
  <c r="E117"/>
  <c r="E9"/>
  <c r="E169" i="3"/>
  <c r="E9"/>
  <c r="E152"/>
  <c r="E167"/>
  <c r="E116"/>
  <c r="E118"/>
  <c r="E63"/>
  <c r="E13"/>
  <c r="E110" i="1"/>
  <c r="E84"/>
  <c r="E108"/>
  <c r="E122"/>
  <c r="E34"/>
  <c r="E9"/>
  <c r="E37"/>
  <c r="E95"/>
  <c r="E112"/>
  <c r="E14" i="5" l="1"/>
  <c r="E12"/>
  <c r="E189" i="3"/>
  <c r="E15" i="5" l="1"/>
</calcChain>
</file>

<file path=xl/sharedStrings.xml><?xml version="1.0" encoding="utf-8"?>
<sst xmlns="http://schemas.openxmlformats.org/spreadsheetml/2006/main" count="1091" uniqueCount="814">
  <si>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</si>
  <si>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</si>
  <si>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</si>
  <si>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</si>
  <si>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</si>
  <si>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</si>
  <si>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</si>
  <si>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</si>
  <si>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</si>
  <si>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</si>
  <si>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</si>
  <si>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</si>
  <si>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</si>
  <si>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</si>
  <si>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</si>
  <si>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</si>
  <si>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</si>
  <si>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</si>
  <si>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</si>
  <si>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</si>
  <si>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</si>
  <si>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</si>
  <si>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</si>
  <si>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</si>
  <si>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</si>
  <si>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</si>
  <si>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</si>
  <si>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</si>
  <si>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</si>
  <si>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</si>
  <si>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</si>
  <si>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</si>
  <si>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</si>
  <si>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</si>
  <si>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</si>
  <si>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</si>
  <si>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</si>
  <si>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</si>
  <si>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</si>
  <si>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</si>
  <si>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</si>
  <si>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</si>
  <si>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</si>
  <si>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</si>
  <si>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</si>
  <si>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</si>
  <si>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</si>
  <si>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</si>
  <si>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</si>
  <si>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</si>
  <si>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</si>
  <si>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</si>
  <si>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</si>
  <si>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</si>
  <si>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</si>
  <si>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</si>
  <si>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</si>
  <si>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</si>
  <si>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</si>
  <si>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</si>
  <si>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</si>
  <si>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</si>
  <si>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</si>
  <si>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</si>
  <si>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</si>
  <si>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</si>
  <si>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</si>
  <si>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</si>
  <si>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</si>
  <si>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</si>
  <si>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</si>
  <si>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</si>
  <si>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</si>
  <si>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</si>
  <si>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</si>
  <si>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</si>
  <si>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</si>
  <si>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</si>
  <si>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</si>
  <si>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</si>
  <si>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</si>
  <si>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</si>
  <si>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</si>
  <si>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</si>
  <si>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</si>
  <si>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</si>
  <si>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</si>
  <si>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</si>
  <si>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</si>
  <si>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</si>
  <si>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</si>
  <si>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</si>
  <si>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</si>
  <si>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</si>
  <si>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</si>
  <si>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</si>
  <si>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</si>
  <si>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</si>
  <si>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</si>
  <si>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</si>
  <si>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</si>
  <si>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</si>
  <si>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</si>
  <si>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</si>
  <si>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</si>
  <si>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</si>
  <si>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</si>
  <si>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</si>
  <si>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</si>
  <si>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</si>
  <si>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</si>
  <si>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</si>
  <si>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</si>
  <si>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</si>
  <si>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</si>
  <si>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</si>
  <si>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</si>
  <si>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</si>
  <si>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</si>
  <si>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</si>
  <si>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</si>
  <si>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</si>
  <si>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</si>
  <si>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</si>
  <si>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</si>
  <si>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</si>
  <si>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</si>
  <si>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</si>
  <si>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</si>
  <si>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</si>
  <si>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</si>
  <si>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</si>
  <si>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</si>
  <si>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</si>
  <si>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</si>
  <si>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</si>
  <si>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</si>
  <si>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</si>
  <si>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</si>
  <si>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</si>
  <si>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</si>
  <si>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</si>
  <si>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</si>
  <si>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</si>
  <si>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</si>
  <si>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</si>
  <si>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</si>
  <si>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</si>
  <si>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</si>
  <si>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</si>
  <si>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</si>
  <si>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</si>
  <si>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</si>
  <si>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</si>
  <si>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</si>
  <si>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</si>
  <si>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</si>
  <si>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</si>
  <si>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</si>
  <si>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</si>
  <si>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</si>
  <si>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</si>
  <si>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</si>
  <si>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</si>
  <si>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</si>
  <si>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</si>
  <si>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</si>
  <si>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</si>
  <si>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</si>
  <si>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</si>
  <si>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</si>
  <si>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</si>
  <si>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</si>
  <si>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</si>
  <si>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</si>
  <si>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</si>
  <si>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</si>
  <si>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</si>
  <si>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</si>
  <si>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</si>
  <si>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</si>
  <si>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</si>
  <si>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</si>
  <si>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</si>
  <si>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</si>
  <si>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</si>
  <si>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</si>
  <si>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</si>
  <si>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</si>
  <si>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</si>
  <si>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</si>
  <si>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</si>
  <si>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</si>
  <si>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</si>
  <si>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</si>
  <si>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</si>
  <si>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</si>
  <si>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</si>
  <si>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</si>
  <si>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</si>
  <si>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</si>
  <si>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</si>
  <si>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</si>
  <si>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</si>
  <si>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</si>
  <si>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</si>
  <si>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</si>
  <si>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</si>
  <si>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</si>
  <si>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</si>
  <si>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</si>
  <si>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</si>
  <si>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</si>
  <si>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</si>
  <si>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</si>
  <si>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</si>
  <si>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</si>
  <si>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</si>
  <si>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</si>
  <si>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</si>
  <si>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</si>
  <si>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</si>
  <si>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</si>
  <si>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</si>
  <si>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</si>
  <si>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</si>
  <si>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</si>
  <si>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</si>
  <si>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</si>
  <si>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</si>
  <si>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</si>
  <si>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</si>
  <si>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</si>
  <si>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</si>
  <si>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</si>
  <si>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</si>
  <si>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</si>
  <si>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</si>
  <si>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</si>
  <si>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</si>
  <si>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</si>
  <si>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</si>
  <si>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</si>
  <si>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</si>
  <si>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</si>
  <si>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</si>
  <si>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</si>
  <si>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</si>
  <si>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</si>
  <si>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</si>
  <si>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</si>
  <si>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</si>
  <si>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</si>
  <si>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</si>
  <si>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</si>
  <si>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</si>
  <si>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</si>
  <si>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</si>
  <si>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</si>
  <si>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</si>
  <si>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</si>
  <si>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</si>
  <si>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</si>
  <si>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</si>
  <si>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</si>
  <si>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</si>
  <si>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</si>
  <si>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</si>
  <si>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</si>
  <si>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</si>
  <si>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</si>
  <si>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</si>
  <si>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</si>
  <si>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</si>
  <si>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</si>
  <si>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</si>
  <si>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</si>
  <si>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</si>
  <si>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</si>
  <si>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</si>
  <si>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</si>
  <si>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</si>
  <si>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</si>
  <si>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</si>
  <si>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</si>
  <si>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</si>
  <si>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</si>
  <si>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</si>
  <si>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</si>
  <si>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</si>
  <si>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</si>
  <si>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</si>
  <si>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</si>
  <si>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</si>
  <si>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</si>
  <si>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</si>
  <si>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</si>
  <si>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</si>
  <si>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</si>
  <si>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</si>
  <si>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</si>
  <si>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</si>
  <si>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</si>
  <si>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</si>
  <si>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</si>
  <si>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</si>
  <si>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</si>
  <si>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</si>
  <si>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</si>
  <si>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</si>
  <si>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</si>
  <si>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</si>
  <si>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</si>
  <si>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</si>
  <si>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</si>
  <si>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</si>
  <si>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</si>
  <si>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</si>
  <si>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</si>
  <si>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</si>
  <si>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</si>
  <si>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</si>
  <si>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</si>
  <si>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</si>
  <si>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</si>
  <si>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</si>
  <si>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</si>
  <si>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</si>
  <si>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</si>
  <si>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</si>
  <si>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</si>
  <si>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</si>
  <si>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</si>
  <si>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</si>
  <si>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</si>
  <si>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</si>
  <si>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</si>
  <si>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</si>
  <si>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</si>
  <si>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</si>
  <si>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</si>
  <si>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</si>
  <si>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</si>
  <si>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</si>
  <si>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</si>
  <si>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</si>
  <si>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</si>
  <si>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</si>
  <si>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</si>
  <si>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</si>
  <si>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</si>
  <si>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</si>
  <si>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</si>
  <si>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</si>
  <si>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</si>
  <si>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</si>
  <si>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</si>
  <si>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</si>
  <si>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</si>
  <si>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</si>
  <si>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</si>
  <si>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</si>
  <si>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</si>
  <si>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</si>
  <si>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</si>
  <si>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</si>
  <si>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</si>
  <si>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</si>
  <si>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</si>
  <si>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</si>
  <si>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</si>
  <si>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</si>
  <si>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</si>
  <si>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</si>
  <si>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</si>
  <si>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</si>
  <si>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</si>
  <si>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</si>
  <si>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</si>
  <si>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</si>
  <si>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</si>
  <si>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</si>
  <si>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</si>
  <si>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</si>
  <si>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</si>
  <si>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</si>
  <si>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</si>
  <si>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</si>
  <si>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</si>
  <si>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</si>
  <si>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</si>
  <si>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</si>
  <si>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</si>
  <si>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</si>
  <si>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</si>
  <si>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</si>
  <si>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</si>
  <si>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</si>
  <si>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</si>
  <si>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</si>
  <si>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</si>
  <si>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</si>
  <si>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</si>
  <si>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</si>
  <si>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</si>
  <si>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</si>
  <si>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</si>
  <si>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</si>
  <si>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</si>
  <si>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</si>
  <si>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</si>
  <si>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</si>
  <si>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</si>
  <si>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</si>
  <si>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</si>
  <si>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</si>
  <si>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</si>
  <si>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</si>
  <si>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</si>
  <si>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</si>
  <si>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</si>
  <si>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</si>
  <si>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</si>
  <si>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</si>
  <si>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</si>
  <si>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</si>
  <si>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</si>
  <si>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</si>
  <si>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</si>
  <si>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</si>
  <si>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</si>
  <si>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</si>
  <si>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</si>
  <si>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</si>
  <si>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</si>
  <si>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</si>
  <si>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</si>
  <si>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</si>
  <si>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</si>
  <si>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</si>
  <si>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</si>
  <si>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</si>
  <si>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</si>
  <si>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</si>
  <si>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</si>
  <si>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</si>
  <si>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</si>
  <si>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</si>
  <si>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</si>
  <si>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</si>
  <si>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</si>
  <si>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</si>
  <si>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</si>
  <si>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</si>
  <si>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</si>
  <si>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</si>
  <si>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</si>
  <si>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</si>
  <si>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</si>
  <si>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</si>
  <si>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</si>
  <si>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</si>
  <si>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</si>
  <si>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</si>
  <si>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</si>
  <si>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</si>
  <si>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</si>
  <si>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</si>
  <si>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</si>
  <si>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</si>
  <si>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</si>
  <si>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</si>
  <si>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</si>
  <si>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</si>
  <si>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</si>
  <si>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</si>
  <si>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</si>
  <si>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</si>
  <si>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</si>
  <si>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</si>
  <si>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</si>
  <si>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</si>
  <si>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</si>
  <si>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</si>
  <si>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</si>
  <si>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</si>
  <si>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</si>
  <si>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</si>
  <si>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</si>
  <si>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</si>
  <si>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</si>
  <si>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</si>
  <si>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</si>
  <si>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</si>
  <si>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</si>
  <si>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</si>
  <si>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</si>
  <si>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</si>
  <si>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</si>
  <si>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</si>
  <si>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</si>
  <si>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</si>
  <si>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</si>
  <si>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</si>
  <si>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</si>
  <si>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</si>
  <si>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</si>
  <si>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</si>
  <si>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</si>
  <si>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</si>
  <si>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</si>
  <si>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</si>
  <si>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</si>
  <si>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</si>
  <si>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</si>
  <si>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</si>
  <si>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</si>
  <si>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</si>
  <si>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</si>
  <si>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</si>
  <si>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</si>
  <si>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</si>
  <si>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</si>
  <si>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</si>
  <si>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</si>
  <si>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</si>
  <si>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</si>
  <si>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</si>
  <si>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</si>
  <si>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</si>
  <si>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t>БУ - Администрация</t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</si>
  <si>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</si>
  <si>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</si>
  <si>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</si>
  <si>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</si>
  <si>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</si>
  <si>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</si>
  <si>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</si>
  <si>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</si>
  <si>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</si>
  <si>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</si>
  <si>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</si>
  <si>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</si>
  <si>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</si>
  <si>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</si>
  <si>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</si>
  <si>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</si>
  <si>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</si>
  <si>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</si>
  <si>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</si>
  <si>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</si>
  <si>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</si>
  <si>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</si>
  <si>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</si>
  <si>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</si>
  <si>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</si>
  <si>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</si>
  <si>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Администрация городского округа г.Бор (Бюджетные учреждения)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</si>
  <si>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</si>
  <si>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</si>
  <si>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</si>
  <si>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</si>
  <si>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</si>
  <si>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</si>
  <si>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</si>
  <si>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</si>
  <si>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</si>
  <si>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</si>
  <si>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</si>
  <si>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</si>
  <si>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</si>
  <si>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</si>
  <si>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</si>
  <si>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</si>
  <si>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</si>
  <si>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</si>
  <si>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</si>
  <si>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</si>
  <si>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</si>
  <si>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</si>
  <si>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</si>
  <si>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</si>
  <si>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</si>
  <si>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</si>
  <si>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</si>
  <si>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</si>
  <si>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</si>
  <si>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</si>
  <si>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</si>
  <si>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</si>
  <si>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</si>
  <si>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</si>
  <si>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</si>
  <si>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</si>
  <si>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</si>
  <si>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</si>
  <si>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</si>
  <si>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</si>
  <si>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</si>
  <si>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</si>
  <si>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</si>
  <si>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</si>
  <si>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</si>
  <si>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</si>
  <si>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</si>
  <si>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</si>
  <si>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</si>
  <si>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</si>
  <si>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</si>
  <si>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</si>
  <si>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</si>
  <si>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</si>
  <si>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</si>
  <si>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</si>
  <si>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</si>
  <si>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</si>
  <si>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</si>
  <si>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</si>
  <si>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</si>
  <si>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</si>
  <si>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</si>
  <si>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</si>
  <si>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</si>
  <si>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</si>
  <si>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</si>
  <si>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</si>
  <si>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</si>
  <si>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</si>
  <si>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</si>
  <si>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</si>
  <si>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</si>
  <si>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</si>
  <si>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</si>
  <si>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</si>
  <si>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</si>
  <si>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</si>
  <si>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</si>
  <si>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</si>
  <si>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</si>
  <si>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</si>
  <si>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</si>
  <si>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</si>
  <si>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</si>
  <si>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</si>
  <si>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</si>
  <si>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</si>
  <si>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</si>
  <si>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</si>
  <si>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</si>
  <si>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</si>
  <si>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</si>
  <si>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</si>
  <si>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</si>
  <si>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</si>
  <si>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</si>
  <si>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</si>
  <si>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</si>
  <si>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</si>
  <si>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</si>
  <si>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</si>
  <si>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</si>
  <si>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</si>
  <si>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</si>
  <si>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</si>
  <si>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</si>
  <si>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</si>
  <si>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</si>
  <si>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</si>
  <si>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</si>
  <si>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</si>
  <si>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</si>
  <si>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</si>
  <si>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</si>
  <si>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</si>
  <si>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</si>
  <si>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</si>
  <si>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</si>
  <si>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</si>
  <si>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</si>
  <si>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</si>
  <si>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</si>
  <si>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</si>
  <si>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</si>
  <si>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</si>
  <si>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</si>
  <si>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</si>
  <si>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</si>
  <si>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</si>
  <si>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</si>
  <si>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</si>
  <si>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</si>
  <si>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</si>
  <si>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</si>
  <si>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</si>
  <si>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</si>
  <si>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</si>
  <si>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</si>
  <si>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</si>
  <si>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</si>
  <si>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</si>
  <si>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</si>
  <si>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</si>
  <si>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</si>
  <si>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</si>
  <si>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</si>
  <si>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</si>
  <si>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</si>
  <si>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</si>
  <si>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</si>
  <si>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</si>
  <si>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</si>
  <si>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</si>
  <si>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</si>
  <si>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</si>
  <si>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</si>
  <si>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</si>
  <si>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</si>
  <si>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</si>
  <si>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</si>
  <si>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</si>
  <si>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</si>
  <si>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</si>
  <si>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</si>
  <si>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</si>
  <si>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</si>
  <si>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</si>
  <si>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</si>
  <si>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</si>
  <si>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</si>
  <si>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</si>
  <si>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</si>
  <si>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</si>
  <si>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</si>
  <si>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</si>
  <si>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</si>
  <si>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</si>
  <si>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</si>
  <si>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</si>
  <si>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</si>
  <si>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</si>
  <si>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</si>
  <si>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</si>
  <si>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</si>
  <si>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</si>
  <si>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</si>
  <si>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</si>
  <si>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</si>
  <si>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</si>
  <si>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</si>
  <si>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</si>
  <si>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</si>
  <si>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</si>
  <si>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</si>
  <si>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</si>
  <si>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</si>
  <si>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</si>
  <si>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</si>
  <si>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</si>
  <si>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</si>
  <si>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</si>
  <si>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</si>
  <si>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</si>
  <si>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</si>
  <si>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</si>
  <si>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Задолженность неплатежеспособных дебиторов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</si>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</sst>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0"/>
  <sheetViews>
    <sheetView view="pageBreakPreview" zoomScale="55" zoomScaleNormal="40" zoomScaleSheetLayoutView="55" workbookViewId="0">
      <pane ySplit="7" topLeftCell="A68" activePane="bottomLeft" state="frozenSplit"/>
      <selection activeCell="E6" sqref="E6"/>
      <selection pane="bottomLeft" activeCell="E86" sqref="E86:E93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7" t="s">
        <v>557</v>
      </c>
      <c r="D2" s="117"/>
      <c r="E2" s="117"/>
    </row>
    <row r="3" spans="1:5">
      <c r="A3" s="7"/>
      <c r="B3" s="7"/>
      <c r="C3" s="7"/>
      <c r="D3" s="7"/>
      <c r="E3" s="16"/>
    </row>
    <row r="4" spans="1:5">
      <c r="A4" s="7"/>
      <c r="B4" s="120" t="s">
        <v>813</v>
      </c>
      <c r="C4" s="120"/>
      <c r="D4" s="120"/>
      <c r="E4" s="16"/>
    </row>
    <row r="5" spans="1:5" ht="19.5" thickBot="1">
      <c r="A5" s="7"/>
      <c r="B5" s="7"/>
      <c r="C5" s="6"/>
      <c r="D5" s="4"/>
    </row>
    <row r="6" spans="1:5" ht="26.25" customHeight="1">
      <c r="A6" s="121" t="s">
        <v>226</v>
      </c>
      <c r="B6" s="122"/>
      <c r="C6" s="125" t="s">
        <v>61</v>
      </c>
      <c r="D6" s="59" t="s">
        <v>530</v>
      </c>
      <c r="E6" s="15" t="s">
        <v>462</v>
      </c>
    </row>
    <row r="7" spans="1:5" ht="99.75" customHeight="1" thickBot="1">
      <c r="A7" s="123"/>
      <c r="B7" s="124"/>
      <c r="C7" s="126"/>
      <c r="D7" s="65" t="s">
        <v>536</v>
      </c>
      <c r="E7" s="65" t="s">
        <v>536</v>
      </c>
    </row>
    <row r="8" spans="1:5" ht="32.25" customHeight="1">
      <c r="A8" s="127" t="s">
        <v>537</v>
      </c>
      <c r="B8" s="127"/>
      <c r="C8" s="127"/>
      <c r="D8" s="67"/>
      <c r="E8" s="68"/>
    </row>
    <row r="9" spans="1:5" ht="30.75" customHeight="1">
      <c r="A9" s="114" t="s">
        <v>62</v>
      </c>
      <c r="B9" s="114"/>
      <c r="C9" s="114"/>
      <c r="D9" s="74">
        <f>D10+D11+D13+D14+D15+D16+D17+D19+D20+D22+D23+D24+D26+D27+D28+D29+D30+D31+D32+D33+D12+D18+D21+D25</f>
        <v>0</v>
      </c>
      <c r="E9" s="74">
        <f>SUM(D9:D9)</f>
        <v>0</v>
      </c>
    </row>
    <row r="10" spans="1:5" s="4" customFormat="1" ht="24" customHeight="1">
      <c r="A10" s="72" t="s">
        <v>63</v>
      </c>
      <c r="B10" s="72" t="s">
        <v>56</v>
      </c>
      <c r="C10" s="69"/>
      <c r="D10" s="40"/>
      <c r="E10" s="33">
        <f>SUM(D10:D10)</f>
        <v>0</v>
      </c>
    </row>
    <row r="11" spans="1:5" s="4" customFormat="1" ht="24" customHeight="1">
      <c r="A11" s="72" t="s">
        <v>64</v>
      </c>
      <c r="B11" s="72" t="s">
        <v>513</v>
      </c>
      <c r="C11" s="69"/>
      <c r="D11" s="40"/>
      <c r="E11" s="33">
        <f>SUM(D11:D11)</f>
        <v>0</v>
      </c>
    </row>
    <row r="12" spans="1:5" s="4" customFormat="1" ht="22.5" customHeight="1">
      <c r="A12" s="72" t="s">
        <v>518</v>
      </c>
      <c r="B12" s="72" t="s">
        <v>0</v>
      </c>
      <c r="C12" s="69"/>
      <c r="D12" s="40"/>
      <c r="E12" s="33">
        <f t="shared" ref="E12:E17" si="0">SUM(D12:D12)</f>
        <v>0</v>
      </c>
    </row>
    <row r="13" spans="1:5" s="4" customFormat="1" ht="25.5" customHeight="1">
      <c r="A13" s="72" t="s">
        <v>65</v>
      </c>
      <c r="B13" s="72" t="s">
        <v>66</v>
      </c>
      <c r="C13" s="69"/>
      <c r="D13" s="40"/>
      <c r="E13" s="33">
        <f t="shared" si="0"/>
        <v>0</v>
      </c>
    </row>
    <row r="14" spans="1:5" s="4" customFormat="1" ht="25.5" customHeight="1">
      <c r="A14" s="73" t="s">
        <v>67</v>
      </c>
      <c r="B14" s="73" t="s">
        <v>529</v>
      </c>
      <c r="C14" s="69"/>
      <c r="D14" s="40"/>
      <c r="E14" s="33">
        <f t="shared" si="0"/>
        <v>0</v>
      </c>
    </row>
    <row r="15" spans="1:5" s="4" customFormat="1" ht="25.5" customHeight="1">
      <c r="A15" s="72" t="s">
        <v>68</v>
      </c>
      <c r="B15" s="72" t="s">
        <v>70</v>
      </c>
      <c r="C15" s="69"/>
      <c r="D15" s="40"/>
      <c r="E15" s="33">
        <f t="shared" si="0"/>
        <v>0</v>
      </c>
    </row>
    <row r="16" spans="1:5" ht="24.75" customHeight="1">
      <c r="A16" s="72" t="s">
        <v>71</v>
      </c>
      <c r="B16" s="72" t="s">
        <v>72</v>
      </c>
      <c r="C16" s="69"/>
      <c r="D16" s="40"/>
      <c r="E16" s="33">
        <f t="shared" si="0"/>
        <v>0</v>
      </c>
    </row>
    <row r="17" spans="1:5" ht="22.5" customHeight="1">
      <c r="A17" s="72" t="s">
        <v>73</v>
      </c>
      <c r="B17" s="72" t="s">
        <v>74</v>
      </c>
      <c r="C17" s="69"/>
      <c r="D17" s="40"/>
      <c r="E17" s="33">
        <f t="shared" si="0"/>
        <v>0</v>
      </c>
    </row>
    <row r="18" spans="1:5" ht="25.5" customHeight="1">
      <c r="A18" s="72" t="s">
        <v>75</v>
      </c>
      <c r="B18" s="72" t="s">
        <v>76</v>
      </c>
      <c r="C18" s="69"/>
      <c r="D18" s="40"/>
      <c r="E18" s="33">
        <f>SUM(D18:D18)</f>
        <v>0</v>
      </c>
    </row>
    <row r="19" spans="1:5" ht="26.25" customHeight="1">
      <c r="A19" s="72" t="s">
        <v>77</v>
      </c>
      <c r="B19" s="72" t="s">
        <v>78</v>
      </c>
      <c r="C19" s="69"/>
      <c r="D19" s="40"/>
      <c r="E19" s="33">
        <f>SUM(D19:D19)</f>
        <v>0</v>
      </c>
    </row>
    <row r="20" spans="1:5" ht="22.5" customHeight="1">
      <c r="A20" s="72" t="s">
        <v>79</v>
      </c>
      <c r="B20" s="72" t="s">
        <v>528</v>
      </c>
      <c r="C20" s="69"/>
      <c r="D20" s="40"/>
      <c r="E20" s="33">
        <f>SUM(D20:D20)</f>
        <v>0</v>
      </c>
    </row>
    <row r="21" spans="1:5" ht="24" customHeight="1">
      <c r="A21" s="72" t="s">
        <v>80</v>
      </c>
      <c r="B21" s="72" t="s">
        <v>514</v>
      </c>
      <c r="C21" s="69"/>
      <c r="D21" s="40"/>
      <c r="E21" s="33">
        <f t="shared" ref="E21:E25" si="1">SUM(D21:D21)</f>
        <v>0</v>
      </c>
    </row>
    <row r="22" spans="1:5" ht="23.25" customHeight="1">
      <c r="A22" s="72" t="s">
        <v>81</v>
      </c>
      <c r="B22" s="72" t="s">
        <v>69</v>
      </c>
      <c r="C22" s="69"/>
      <c r="D22" s="40"/>
      <c r="E22" s="33">
        <f t="shared" si="1"/>
        <v>0</v>
      </c>
    </row>
    <row r="23" spans="1:5" ht="25.5" customHeight="1">
      <c r="A23" s="72" t="s">
        <v>82</v>
      </c>
      <c r="B23" s="72" t="s">
        <v>83</v>
      </c>
      <c r="C23" s="69"/>
      <c r="D23" s="40"/>
      <c r="E23" s="33">
        <f t="shared" si="1"/>
        <v>0</v>
      </c>
    </row>
    <row r="24" spans="1:5" ht="25.5" customHeight="1">
      <c r="A24" s="72" t="s">
        <v>84</v>
      </c>
      <c r="B24" s="72" t="s">
        <v>85</v>
      </c>
      <c r="C24" s="69"/>
      <c r="D24" s="40"/>
      <c r="E24" s="33">
        <f t="shared" si="1"/>
        <v>0</v>
      </c>
    </row>
    <row r="25" spans="1:5" ht="25.5" customHeight="1">
      <c r="A25" s="72" t="s">
        <v>86</v>
      </c>
      <c r="B25" s="72" t="s">
        <v>87</v>
      </c>
      <c r="C25" s="69"/>
      <c r="D25" s="40"/>
      <c r="E25" s="33">
        <f t="shared" si="1"/>
        <v>0</v>
      </c>
    </row>
    <row r="26" spans="1:5" ht="24" customHeight="1">
      <c r="A26" s="72" t="s">
        <v>88</v>
      </c>
      <c r="B26" s="72" t="s">
        <v>89</v>
      </c>
      <c r="C26" s="69"/>
      <c r="D26" s="40"/>
      <c r="E26" s="33">
        <f>SUM(D26:D26)</f>
        <v>0</v>
      </c>
    </row>
    <row r="27" spans="1:5" ht="24.75" customHeight="1">
      <c r="A27" s="72" t="s">
        <v>90</v>
      </c>
      <c r="B27" s="72" t="s">
        <v>1</v>
      </c>
      <c r="C27" s="69"/>
      <c r="D27" s="40"/>
      <c r="E27" s="33">
        <f t="shared" ref="E27:E33" si="2">SUM(D27:D27)</f>
        <v>0</v>
      </c>
    </row>
    <row r="28" spans="1:5" ht="24" customHeight="1">
      <c r="A28" s="72" t="s">
        <v>91</v>
      </c>
      <c r="B28" s="72" t="s">
        <v>2</v>
      </c>
      <c r="C28" s="69"/>
      <c r="D28" s="40"/>
      <c r="E28" s="33">
        <f t="shared" si="2"/>
        <v>0</v>
      </c>
    </row>
    <row r="29" spans="1:5" ht="24" customHeight="1">
      <c r="A29" s="72" t="s">
        <v>92</v>
      </c>
      <c r="B29" s="72" t="s">
        <v>3</v>
      </c>
      <c r="C29" s="69"/>
      <c r="D29" s="40"/>
      <c r="E29" s="33">
        <f t="shared" si="2"/>
        <v>0</v>
      </c>
    </row>
    <row r="30" spans="1:5" ht="23.25" customHeight="1">
      <c r="A30" s="72" t="s">
        <v>93</v>
      </c>
      <c r="B30" s="72" t="s">
        <v>4</v>
      </c>
      <c r="C30" s="69"/>
      <c r="D30" s="40"/>
      <c r="E30" s="33">
        <f t="shared" si="2"/>
        <v>0</v>
      </c>
    </row>
    <row r="31" spans="1:5" ht="24" customHeight="1">
      <c r="A31" s="72" t="s">
        <v>94</v>
      </c>
      <c r="B31" s="72" t="s">
        <v>5</v>
      </c>
      <c r="C31" s="69"/>
      <c r="D31" s="40"/>
      <c r="E31" s="33">
        <f t="shared" si="2"/>
        <v>0</v>
      </c>
    </row>
    <row r="32" spans="1:5" ht="23.25" customHeight="1">
      <c r="A32" s="72" t="s">
        <v>95</v>
      </c>
      <c r="B32" s="72" t="s">
        <v>6</v>
      </c>
      <c r="C32" s="69"/>
      <c r="D32" s="40"/>
      <c r="E32" s="33">
        <f t="shared" si="2"/>
        <v>0</v>
      </c>
    </row>
    <row r="33" spans="1:6" ht="24" customHeight="1">
      <c r="A33" s="72" t="s">
        <v>96</v>
      </c>
      <c r="B33" s="72" t="s">
        <v>7</v>
      </c>
      <c r="C33" s="69"/>
      <c r="D33" s="40"/>
      <c r="E33" s="33">
        <f t="shared" si="2"/>
        <v>0</v>
      </c>
    </row>
    <row r="34" spans="1:6" ht="30" customHeight="1">
      <c r="A34" s="114" t="s">
        <v>97</v>
      </c>
      <c r="B34" s="114"/>
      <c r="C34" s="114"/>
      <c r="D34" s="74">
        <f>D35+D36</f>
        <v>0</v>
      </c>
      <c r="E34" s="74">
        <f>SUM(D34:D34)</f>
        <v>0</v>
      </c>
    </row>
    <row r="35" spans="1:6" ht="25.5" customHeight="1">
      <c r="A35" s="72" t="s">
        <v>98</v>
      </c>
      <c r="B35" s="72" t="s">
        <v>100</v>
      </c>
      <c r="C35" s="69"/>
      <c r="D35" s="40"/>
      <c r="E35" s="33">
        <f>D35</f>
        <v>0</v>
      </c>
    </row>
    <row r="36" spans="1:6" ht="25.5" customHeight="1">
      <c r="A36" s="72" t="s">
        <v>113</v>
      </c>
      <c r="B36" s="72" t="s">
        <v>99</v>
      </c>
      <c r="C36" s="69"/>
      <c r="D36" s="40"/>
      <c r="E36" s="33">
        <f t="shared" ref="E36" si="3">D36</f>
        <v>0</v>
      </c>
    </row>
    <row r="37" spans="1:6" ht="30" customHeight="1">
      <c r="A37" s="113" t="s">
        <v>101</v>
      </c>
      <c r="B37" s="114"/>
      <c r="C37" s="114"/>
      <c r="D37" s="74">
        <f>D38+D39+D40+D41+D42+D43</f>
        <v>0</v>
      </c>
      <c r="E37" s="74">
        <f>SUM(D37:D37)</f>
        <v>0</v>
      </c>
    </row>
    <row r="38" spans="1:6" ht="24" customHeight="1">
      <c r="A38" s="72" t="s">
        <v>102</v>
      </c>
      <c r="B38" s="72" t="s">
        <v>103</v>
      </c>
      <c r="C38" s="69"/>
      <c r="D38" s="40"/>
      <c r="E38" s="33">
        <f>D38</f>
        <v>0</v>
      </c>
    </row>
    <row r="39" spans="1:6" ht="25.5" customHeight="1">
      <c r="A39" s="72" t="s">
        <v>104</v>
      </c>
      <c r="B39" s="72" t="s">
        <v>105</v>
      </c>
      <c r="C39" s="69"/>
      <c r="D39" s="40"/>
      <c r="E39" s="33">
        <f t="shared" ref="E39:E43" si="4">D39</f>
        <v>0</v>
      </c>
    </row>
    <row r="40" spans="1:6" ht="23.25" customHeight="1">
      <c r="A40" s="72" t="s">
        <v>106</v>
      </c>
      <c r="B40" s="72" t="s">
        <v>515</v>
      </c>
      <c r="C40" s="69"/>
      <c r="D40" s="40"/>
      <c r="E40" s="33">
        <f t="shared" si="4"/>
        <v>0</v>
      </c>
    </row>
    <row r="41" spans="1:6" ht="24" customHeight="1">
      <c r="A41" s="72" t="s">
        <v>107</v>
      </c>
      <c r="B41" s="72" t="s">
        <v>108</v>
      </c>
      <c r="C41" s="69"/>
      <c r="D41" s="40"/>
      <c r="E41" s="33">
        <f t="shared" si="4"/>
        <v>0</v>
      </c>
    </row>
    <row r="42" spans="1:6" ht="25.5" customHeight="1">
      <c r="A42" s="72" t="s">
        <v>109</v>
      </c>
      <c r="B42" s="72" t="s">
        <v>110</v>
      </c>
      <c r="C42" s="69"/>
      <c r="D42" s="40"/>
      <c r="E42" s="33">
        <f t="shared" si="4"/>
        <v>0</v>
      </c>
    </row>
    <row r="43" spans="1:6" ht="25.5" customHeight="1">
      <c r="A43" s="72" t="s">
        <v>111</v>
      </c>
      <c r="B43" s="72" t="s">
        <v>112</v>
      </c>
      <c r="C43" s="69"/>
      <c r="D43" s="40"/>
      <c r="E43" s="33">
        <f t="shared" si="4"/>
        <v>0</v>
      </c>
    </row>
    <row r="44" spans="1:6" ht="30.75" customHeight="1">
      <c r="A44" s="113" t="s">
        <v>162</v>
      </c>
      <c r="B44" s="114"/>
      <c r="C44" s="114"/>
      <c r="D44" s="74">
        <f>D45+D46+D47+D48+D49+D50+D51+D52+D53+D57+D58+D59+D61+D62+D63+D65+D66+D69+D70+D71+D72+D73+D74+D75+D76+D77+D78+D79+D80+D81+D82+D83</f>
        <v>0</v>
      </c>
      <c r="E44" s="74">
        <f>D44</f>
        <v>0</v>
      </c>
      <c r="F44" s="58"/>
    </row>
    <row r="45" spans="1:6" ht="26.25" customHeight="1">
      <c r="A45" s="72" t="s">
        <v>114</v>
      </c>
      <c r="B45" s="72" t="s">
        <v>57</v>
      </c>
      <c r="C45" s="69"/>
      <c r="D45" s="40"/>
      <c r="E45" s="33">
        <f>D45</f>
        <v>0</v>
      </c>
    </row>
    <row r="46" spans="1:6" ht="24" customHeight="1">
      <c r="A46" s="72" t="s">
        <v>115</v>
      </c>
      <c r="B46" s="72" t="s">
        <v>8</v>
      </c>
      <c r="C46" s="69"/>
      <c r="D46" s="40"/>
      <c r="E46" s="33">
        <f t="shared" ref="E46:E83" si="5">D46</f>
        <v>0</v>
      </c>
    </row>
    <row r="47" spans="1:6" ht="26.25" customHeight="1">
      <c r="A47" s="72" t="s">
        <v>519</v>
      </c>
      <c r="B47" s="72" t="s">
        <v>9</v>
      </c>
      <c r="C47" s="69"/>
      <c r="D47" s="40"/>
      <c r="E47" s="33">
        <f t="shared" si="5"/>
        <v>0</v>
      </c>
    </row>
    <row r="48" spans="1:6" ht="23.25" customHeight="1">
      <c r="A48" s="72" t="s">
        <v>116</v>
      </c>
      <c r="B48" s="72" t="s">
        <v>58</v>
      </c>
      <c r="C48" s="69"/>
      <c r="D48" s="40"/>
      <c r="E48" s="33">
        <f t="shared" si="5"/>
        <v>0</v>
      </c>
    </row>
    <row r="49" spans="1:5" ht="26.25" customHeight="1">
      <c r="A49" s="72" t="s">
        <v>117</v>
      </c>
      <c r="B49" s="72" t="s">
        <v>123</v>
      </c>
      <c r="C49" s="69"/>
      <c r="D49" s="40"/>
      <c r="E49" s="33">
        <f t="shared" si="5"/>
        <v>0</v>
      </c>
    </row>
    <row r="50" spans="1:5" ht="25.5" customHeight="1">
      <c r="A50" s="75" t="s">
        <v>517</v>
      </c>
      <c r="B50" s="75" t="s">
        <v>124</v>
      </c>
      <c r="C50" s="69"/>
      <c r="D50" s="40"/>
      <c r="E50" s="33">
        <f t="shared" si="5"/>
        <v>0</v>
      </c>
    </row>
    <row r="51" spans="1:5" ht="24" customHeight="1">
      <c r="A51" s="72" t="s">
        <v>535</v>
      </c>
      <c r="B51" s="72" t="s">
        <v>124</v>
      </c>
      <c r="C51" s="69"/>
      <c r="D51" s="40"/>
      <c r="E51" s="33">
        <f t="shared" si="5"/>
        <v>0</v>
      </c>
    </row>
    <row r="52" spans="1:5" ht="23.25" customHeight="1">
      <c r="A52" s="72" t="s">
        <v>118</v>
      </c>
      <c r="B52" s="72" t="s">
        <v>126</v>
      </c>
      <c r="C52" s="69"/>
      <c r="D52" s="40"/>
      <c r="E52" s="33">
        <f t="shared" si="5"/>
        <v>0</v>
      </c>
    </row>
    <row r="53" spans="1:5" ht="25.5" customHeight="1">
      <c r="A53" s="72" t="s">
        <v>119</v>
      </c>
      <c r="B53" s="72" t="s">
        <v>127</v>
      </c>
      <c r="C53" s="69"/>
      <c r="D53" s="40"/>
      <c r="E53" s="33">
        <f t="shared" si="5"/>
        <v>0</v>
      </c>
    </row>
    <row r="54" spans="1:5" ht="25.5" customHeight="1">
      <c r="A54" s="72" t="s">
        <v>120</v>
      </c>
      <c r="B54" s="72" t="s">
        <v>128</v>
      </c>
      <c r="C54" s="69"/>
      <c r="D54" s="40"/>
      <c r="E54" s="33">
        <f t="shared" si="5"/>
        <v>0</v>
      </c>
    </row>
    <row r="55" spans="1:5" ht="24" customHeight="1">
      <c r="A55" s="72" t="s">
        <v>120</v>
      </c>
      <c r="B55" s="72" t="s">
        <v>520</v>
      </c>
      <c r="C55" s="69"/>
      <c r="D55" s="40"/>
      <c r="E55" s="33">
        <f t="shared" si="5"/>
        <v>0</v>
      </c>
    </row>
    <row r="56" spans="1:5" ht="23.25" customHeight="1">
      <c r="A56" s="72" t="s">
        <v>121</v>
      </c>
      <c r="B56" s="72" t="s">
        <v>129</v>
      </c>
      <c r="C56" s="69"/>
      <c r="D56" s="40"/>
      <c r="E56" s="33">
        <f t="shared" si="5"/>
        <v>0</v>
      </c>
    </row>
    <row r="57" spans="1:5" ht="24" customHeight="1">
      <c r="A57" s="72" t="s">
        <v>122</v>
      </c>
      <c r="B57" s="72" t="s">
        <v>130</v>
      </c>
      <c r="C57" s="69"/>
      <c r="D57" s="40"/>
      <c r="E57" s="33">
        <f t="shared" si="5"/>
        <v>0</v>
      </c>
    </row>
    <row r="58" spans="1:5" ht="24" customHeight="1">
      <c r="A58" s="72" t="s">
        <v>131</v>
      </c>
      <c r="B58" s="72" t="s">
        <v>132</v>
      </c>
      <c r="C58" s="69"/>
      <c r="D58" s="40"/>
      <c r="E58" s="33">
        <f t="shared" si="5"/>
        <v>0</v>
      </c>
    </row>
    <row r="59" spans="1:5" ht="24" customHeight="1">
      <c r="A59" s="72" t="s">
        <v>133</v>
      </c>
      <c r="B59" s="72" t="s">
        <v>521</v>
      </c>
      <c r="C59" s="69"/>
      <c r="D59" s="40"/>
      <c r="E59" s="33">
        <f t="shared" si="5"/>
        <v>0</v>
      </c>
    </row>
    <row r="60" spans="1:5" ht="24" customHeight="1">
      <c r="A60" s="72" t="s">
        <v>133</v>
      </c>
      <c r="B60" s="72" t="s">
        <v>134</v>
      </c>
      <c r="C60" s="69"/>
      <c r="D60" s="40"/>
      <c r="E60" s="33">
        <f t="shared" si="5"/>
        <v>0</v>
      </c>
    </row>
    <row r="61" spans="1:5" ht="23.25" customHeight="1">
      <c r="A61" s="72" t="s">
        <v>135</v>
      </c>
      <c r="B61" s="72" t="s">
        <v>136</v>
      </c>
      <c r="C61" s="69"/>
      <c r="D61" s="40"/>
      <c r="E61" s="33">
        <f t="shared" si="5"/>
        <v>0</v>
      </c>
    </row>
    <row r="62" spans="1:5" ht="25.5" customHeight="1">
      <c r="A62" s="72" t="s">
        <v>137</v>
      </c>
      <c r="B62" s="72" t="s">
        <v>125</v>
      </c>
      <c r="C62" s="69"/>
      <c r="D62" s="40"/>
      <c r="E62" s="33">
        <f t="shared" si="5"/>
        <v>0</v>
      </c>
    </row>
    <row r="63" spans="1:5" ht="24" customHeight="1">
      <c r="A63" s="72" t="s">
        <v>138</v>
      </c>
      <c r="B63" s="72" t="s">
        <v>139</v>
      </c>
      <c r="C63" s="69"/>
      <c r="D63" s="40"/>
      <c r="E63" s="33">
        <f t="shared" si="5"/>
        <v>0</v>
      </c>
    </row>
    <row r="64" spans="1:5" ht="23.25" customHeight="1">
      <c r="A64" s="72" t="s">
        <v>143</v>
      </c>
      <c r="B64" s="72" t="s">
        <v>140</v>
      </c>
      <c r="C64" s="69"/>
      <c r="D64" s="40"/>
      <c r="E64" s="33">
        <f t="shared" si="5"/>
        <v>0</v>
      </c>
    </row>
    <row r="65" spans="1:5" ht="24" customHeight="1">
      <c r="A65" s="72" t="s">
        <v>143</v>
      </c>
      <c r="B65" s="72" t="s">
        <v>522</v>
      </c>
      <c r="C65" s="69"/>
      <c r="D65" s="40"/>
      <c r="E65" s="33">
        <f t="shared" si="5"/>
        <v>0</v>
      </c>
    </row>
    <row r="66" spans="1:5" ht="23.25" customHeight="1">
      <c r="A66" s="72" t="s">
        <v>144</v>
      </c>
      <c r="B66" s="72" t="s">
        <v>141</v>
      </c>
      <c r="C66" s="69"/>
      <c r="D66" s="40"/>
      <c r="E66" s="33">
        <f t="shared" si="5"/>
        <v>0</v>
      </c>
    </row>
    <row r="67" spans="1:5" ht="23.25" customHeight="1">
      <c r="A67" s="72" t="s">
        <v>145</v>
      </c>
      <c r="B67" s="72" t="s">
        <v>142</v>
      </c>
      <c r="C67" s="69"/>
      <c r="D67" s="40"/>
      <c r="E67" s="33">
        <f t="shared" si="5"/>
        <v>0</v>
      </c>
    </row>
    <row r="68" spans="1:5" ht="25.5" customHeight="1">
      <c r="A68" s="72" t="s">
        <v>146</v>
      </c>
      <c r="B68" s="72" t="s">
        <v>10</v>
      </c>
      <c r="C68" s="69"/>
      <c r="D68" s="40"/>
      <c r="E68" s="33">
        <f t="shared" si="5"/>
        <v>0</v>
      </c>
    </row>
    <row r="69" spans="1:5" ht="23.25" customHeight="1">
      <c r="A69" s="72" t="s">
        <v>147</v>
      </c>
      <c r="B69" s="72" t="s">
        <v>11</v>
      </c>
      <c r="C69" s="69"/>
      <c r="D69" s="40"/>
      <c r="E69" s="33">
        <f t="shared" si="5"/>
        <v>0</v>
      </c>
    </row>
    <row r="70" spans="1:5" ht="23.25" customHeight="1">
      <c r="A70" s="72" t="s">
        <v>148</v>
      </c>
      <c r="B70" s="72" t="s">
        <v>12</v>
      </c>
      <c r="C70" s="69"/>
      <c r="D70" s="40"/>
      <c r="E70" s="33">
        <f t="shared" si="5"/>
        <v>0</v>
      </c>
    </row>
    <row r="71" spans="1:5" ht="24" customHeight="1">
      <c r="A71" s="72" t="s">
        <v>149</v>
      </c>
      <c r="B71" s="72" t="s">
        <v>54</v>
      </c>
      <c r="C71" s="69"/>
      <c r="D71" s="40"/>
      <c r="E71" s="33">
        <f t="shared" si="5"/>
        <v>0</v>
      </c>
    </row>
    <row r="72" spans="1:5" ht="24" customHeight="1">
      <c r="A72" s="72" t="s">
        <v>150</v>
      </c>
      <c r="B72" s="72" t="s">
        <v>55</v>
      </c>
      <c r="C72" s="69"/>
      <c r="D72" s="40"/>
      <c r="E72" s="33">
        <f t="shared" si="5"/>
        <v>0</v>
      </c>
    </row>
    <row r="73" spans="1:5" ht="24" customHeight="1">
      <c r="A73" s="72" t="s">
        <v>151</v>
      </c>
      <c r="B73" s="72" t="s">
        <v>13</v>
      </c>
      <c r="C73" s="69"/>
      <c r="D73" s="40"/>
      <c r="E73" s="33">
        <f t="shared" si="5"/>
        <v>0</v>
      </c>
    </row>
    <row r="74" spans="1:5" ht="24" customHeight="1">
      <c r="A74" s="72" t="s">
        <v>152</v>
      </c>
      <c r="B74" s="72" t="s">
        <v>14</v>
      </c>
      <c r="C74" s="69"/>
      <c r="D74" s="40"/>
      <c r="E74" s="33">
        <f t="shared" si="5"/>
        <v>0</v>
      </c>
    </row>
    <row r="75" spans="1:5" ht="23.25" customHeight="1">
      <c r="A75" s="72" t="s">
        <v>153</v>
      </c>
      <c r="B75" s="72" t="s">
        <v>15</v>
      </c>
      <c r="C75" s="69"/>
      <c r="D75" s="40"/>
      <c r="E75" s="33">
        <f t="shared" si="5"/>
        <v>0</v>
      </c>
    </row>
    <row r="76" spans="1:5" ht="24" customHeight="1">
      <c r="A76" s="72" t="s">
        <v>154</v>
      </c>
      <c r="B76" s="72" t="s">
        <v>59</v>
      </c>
      <c r="C76" s="69"/>
      <c r="D76" s="40"/>
      <c r="E76" s="33">
        <f t="shared" si="5"/>
        <v>0</v>
      </c>
    </row>
    <row r="77" spans="1:5" ht="24" customHeight="1">
      <c r="A77" s="72" t="s">
        <v>155</v>
      </c>
      <c r="B77" s="72" t="s">
        <v>16</v>
      </c>
      <c r="C77" s="69"/>
      <c r="D77" s="40"/>
      <c r="E77" s="33">
        <f t="shared" si="5"/>
        <v>0</v>
      </c>
    </row>
    <row r="78" spans="1:5" ht="23.25" customHeight="1">
      <c r="A78" s="72" t="s">
        <v>156</v>
      </c>
      <c r="B78" s="72" t="s">
        <v>17</v>
      </c>
      <c r="C78" s="69"/>
      <c r="D78" s="40"/>
      <c r="E78" s="33">
        <f t="shared" si="5"/>
        <v>0</v>
      </c>
    </row>
    <row r="79" spans="1:5" ht="25.5" customHeight="1">
      <c r="A79" s="72" t="s">
        <v>157</v>
      </c>
      <c r="B79" s="72" t="s">
        <v>18</v>
      </c>
      <c r="C79" s="69"/>
      <c r="D79" s="40"/>
      <c r="E79" s="33">
        <f t="shared" si="5"/>
        <v>0</v>
      </c>
    </row>
    <row r="80" spans="1:5" ht="24" customHeight="1">
      <c r="A80" s="72" t="s">
        <v>158</v>
      </c>
      <c r="B80" s="72" t="s">
        <v>19</v>
      </c>
      <c r="C80" s="69"/>
      <c r="D80" s="40"/>
      <c r="E80" s="33">
        <f t="shared" si="5"/>
        <v>0</v>
      </c>
    </row>
    <row r="81" spans="1:5" ht="23.25" customHeight="1">
      <c r="A81" s="72" t="s">
        <v>159</v>
      </c>
      <c r="B81" s="72" t="s">
        <v>20</v>
      </c>
      <c r="C81" s="69"/>
      <c r="D81" s="40"/>
      <c r="E81" s="33">
        <f t="shared" si="5"/>
        <v>0</v>
      </c>
    </row>
    <row r="82" spans="1:5" ht="23.25" customHeight="1">
      <c r="A82" s="72" t="s">
        <v>160</v>
      </c>
      <c r="B82" s="72" t="s">
        <v>21</v>
      </c>
      <c r="C82" s="69"/>
      <c r="D82" s="40"/>
      <c r="E82" s="33">
        <f t="shared" si="5"/>
        <v>0</v>
      </c>
    </row>
    <row r="83" spans="1:5" ht="25.5" customHeight="1">
      <c r="A83" s="72" t="s">
        <v>161</v>
      </c>
      <c r="B83" s="72" t="s">
        <v>22</v>
      </c>
      <c r="C83" s="69"/>
      <c r="D83" s="40"/>
      <c r="E83" s="33">
        <f t="shared" si="5"/>
        <v>0</v>
      </c>
    </row>
    <row r="84" spans="1:5" ht="30" customHeight="1">
      <c r="A84" s="114" t="s">
        <v>163</v>
      </c>
      <c r="B84" s="114"/>
      <c r="C84" s="114"/>
      <c r="D84" s="74">
        <f>D86+D87+D88+D89+D90+D91+D92+D93+D94</f>
        <v>0</v>
      </c>
      <c r="E84" s="74">
        <f>SUM(D84:D84)</f>
        <v>0</v>
      </c>
    </row>
    <row r="85" spans="1:5" ht="30" customHeight="1">
      <c r="A85" s="115" t="s">
        <v>556</v>
      </c>
      <c r="B85" s="115"/>
      <c r="C85" s="116"/>
      <c r="D85" s="41"/>
      <c r="E85" s="41"/>
    </row>
    <row r="86" spans="1:5" ht="24" customHeight="1">
      <c r="A86" s="72" t="s">
        <v>538</v>
      </c>
      <c r="B86" s="72" t="s">
        <v>539</v>
      </c>
      <c r="C86" s="69"/>
      <c r="D86" s="40"/>
      <c r="E86" s="33">
        <f>D86</f>
        <v>0</v>
      </c>
    </row>
    <row r="87" spans="1:5" ht="25.5" customHeight="1">
      <c r="A87" s="72" t="s">
        <v>540</v>
      </c>
      <c r="B87" s="72" t="s">
        <v>541</v>
      </c>
      <c r="C87" s="69"/>
      <c r="D87" s="40"/>
      <c r="E87" s="33">
        <f t="shared" ref="E87:E93" si="6">D87</f>
        <v>0</v>
      </c>
    </row>
    <row r="88" spans="1:5" ht="24" customHeight="1">
      <c r="A88" s="72" t="s">
        <v>542</v>
      </c>
      <c r="B88" s="72" t="s">
        <v>543</v>
      </c>
      <c r="C88" s="69"/>
      <c r="D88" s="40"/>
      <c r="E88" s="33">
        <f t="shared" si="6"/>
        <v>0</v>
      </c>
    </row>
    <row r="89" spans="1:5" ht="25.5" customHeight="1">
      <c r="A89" s="72" t="s">
        <v>544</v>
      </c>
      <c r="B89" s="72" t="s">
        <v>545</v>
      </c>
      <c r="C89" s="69"/>
      <c r="D89" s="40"/>
      <c r="E89" s="33">
        <f t="shared" si="6"/>
        <v>0</v>
      </c>
    </row>
    <row r="90" spans="1:5" ht="25.5" customHeight="1">
      <c r="A90" s="72" t="s">
        <v>546</v>
      </c>
      <c r="B90" s="72" t="s">
        <v>547</v>
      </c>
      <c r="C90" s="69"/>
      <c r="D90" s="40"/>
      <c r="E90" s="33">
        <f t="shared" si="6"/>
        <v>0</v>
      </c>
    </row>
    <row r="91" spans="1:5" ht="24" customHeight="1">
      <c r="A91" s="72" t="s">
        <v>548</v>
      </c>
      <c r="B91" s="72" t="s">
        <v>549</v>
      </c>
      <c r="C91" s="69"/>
      <c r="D91" s="40"/>
      <c r="E91" s="33">
        <f t="shared" si="6"/>
        <v>0</v>
      </c>
    </row>
    <row r="92" spans="1:5" ht="25.5" customHeight="1">
      <c r="A92" s="72" t="s">
        <v>550</v>
      </c>
      <c r="B92" s="72" t="s">
        <v>551</v>
      </c>
      <c r="C92" s="69"/>
      <c r="D92" s="40"/>
      <c r="E92" s="33">
        <f t="shared" si="6"/>
        <v>0</v>
      </c>
    </row>
    <row r="93" spans="1:5" ht="23.25" customHeight="1">
      <c r="A93" s="72" t="s">
        <v>552</v>
      </c>
      <c r="B93" s="72" t="s">
        <v>553</v>
      </c>
      <c r="C93" s="69"/>
      <c r="D93" s="40"/>
      <c r="E93" s="33">
        <f t="shared" si="6"/>
        <v>0</v>
      </c>
    </row>
    <row r="94" spans="1:5" ht="23.25" customHeight="1">
      <c r="A94" s="72" t="s">
        <v>554</v>
      </c>
      <c r="B94" s="72" t="s">
        <v>555</v>
      </c>
      <c r="C94" s="69"/>
      <c r="D94" s="40"/>
      <c r="E94" s="33">
        <f t="shared" ref="E94" si="7">D94</f>
        <v>0</v>
      </c>
    </row>
    <row r="95" spans="1:5" ht="30.75" customHeight="1">
      <c r="A95" s="113" t="s">
        <v>164</v>
      </c>
      <c r="B95" s="114"/>
      <c r="C95" s="114"/>
      <c r="D95" s="74">
        <f>D96+D97+D98+D99+D100+D101+D102+D103+D104+D105+D106+D107</f>
        <v>0</v>
      </c>
      <c r="E95" s="74">
        <f>SUM(D95:D95)</f>
        <v>0</v>
      </c>
    </row>
    <row r="96" spans="1:5" ht="23.25" customHeight="1">
      <c r="A96" s="72" t="s">
        <v>165</v>
      </c>
      <c r="B96" s="72" t="s">
        <v>23</v>
      </c>
      <c r="C96" s="69"/>
      <c r="D96" s="40"/>
      <c r="E96" s="33">
        <f>D96</f>
        <v>0</v>
      </c>
    </row>
    <row r="97" spans="1:5" ht="24" customHeight="1">
      <c r="A97" s="72" t="s">
        <v>166</v>
      </c>
      <c r="B97" s="72" t="s">
        <v>60</v>
      </c>
      <c r="C97" s="69"/>
      <c r="D97" s="40"/>
      <c r="E97" s="33">
        <f t="shared" ref="E97:E107" si="8">D97</f>
        <v>0</v>
      </c>
    </row>
    <row r="98" spans="1:5" ht="25.5" customHeight="1">
      <c r="A98" s="72" t="s">
        <v>170</v>
      </c>
      <c r="B98" s="72" t="s">
        <v>173</v>
      </c>
      <c r="C98" s="69"/>
      <c r="D98" s="40"/>
      <c r="E98" s="33">
        <f t="shared" si="8"/>
        <v>0</v>
      </c>
    </row>
    <row r="99" spans="1:5" ht="24" customHeight="1">
      <c r="A99" s="72" t="s">
        <v>171</v>
      </c>
      <c r="B99" s="72" t="s">
        <v>174</v>
      </c>
      <c r="C99" s="69"/>
      <c r="D99" s="40"/>
      <c r="E99" s="33">
        <f t="shared" si="8"/>
        <v>0</v>
      </c>
    </row>
    <row r="100" spans="1:5" ht="23.25" customHeight="1">
      <c r="A100" s="72" t="s">
        <v>172</v>
      </c>
      <c r="B100" s="72" t="s">
        <v>175</v>
      </c>
      <c r="C100" s="69"/>
      <c r="D100" s="40"/>
      <c r="E100" s="33">
        <f t="shared" si="8"/>
        <v>0</v>
      </c>
    </row>
    <row r="101" spans="1:5" ht="23.25" customHeight="1">
      <c r="A101" s="72" t="s">
        <v>167</v>
      </c>
      <c r="B101" s="72" t="s">
        <v>24</v>
      </c>
      <c r="C101" s="69"/>
      <c r="D101" s="40"/>
      <c r="E101" s="33">
        <f t="shared" si="8"/>
        <v>0</v>
      </c>
    </row>
    <row r="102" spans="1:5" ht="23.25" customHeight="1">
      <c r="A102" s="72" t="s">
        <v>168</v>
      </c>
      <c r="B102" s="72" t="s">
        <v>25</v>
      </c>
      <c r="C102" s="69"/>
      <c r="D102" s="40"/>
      <c r="E102" s="33">
        <f t="shared" si="8"/>
        <v>0</v>
      </c>
    </row>
    <row r="103" spans="1:5" ht="24" customHeight="1">
      <c r="A103" s="72" t="s">
        <v>176</v>
      </c>
      <c r="B103" s="72" t="s">
        <v>26</v>
      </c>
      <c r="C103" s="69"/>
      <c r="D103" s="40"/>
      <c r="E103" s="33">
        <f t="shared" si="8"/>
        <v>0</v>
      </c>
    </row>
    <row r="104" spans="1:5" ht="23.25" customHeight="1">
      <c r="A104" s="72" t="s">
        <v>169</v>
      </c>
      <c r="B104" s="72" t="s">
        <v>27</v>
      </c>
      <c r="C104" s="69"/>
      <c r="D104" s="40"/>
      <c r="E104" s="33">
        <f t="shared" si="8"/>
        <v>0</v>
      </c>
    </row>
    <row r="105" spans="1:5" ht="23.25" customHeight="1">
      <c r="A105" s="72" t="s">
        <v>177</v>
      </c>
      <c r="B105" s="72" t="s">
        <v>28</v>
      </c>
      <c r="C105" s="69"/>
      <c r="D105" s="40"/>
      <c r="E105" s="33">
        <f t="shared" si="8"/>
        <v>0</v>
      </c>
    </row>
    <row r="106" spans="1:5" ht="24" customHeight="1">
      <c r="A106" s="72" t="s">
        <v>178</v>
      </c>
      <c r="B106" s="72" t="s">
        <v>29</v>
      </c>
      <c r="C106" s="69"/>
      <c r="D106" s="40"/>
      <c r="E106" s="33">
        <f t="shared" si="8"/>
        <v>0</v>
      </c>
    </row>
    <row r="107" spans="1:5" ht="24" customHeight="1">
      <c r="A107" s="72" t="s">
        <v>179</v>
      </c>
      <c r="B107" s="72" t="s">
        <v>30</v>
      </c>
      <c r="C107" s="69"/>
      <c r="D107" s="40"/>
      <c r="E107" s="33">
        <f t="shared" si="8"/>
        <v>0</v>
      </c>
    </row>
    <row r="108" spans="1:5" ht="30" customHeight="1">
      <c r="A108" s="113" t="s">
        <v>180</v>
      </c>
      <c r="B108" s="114"/>
      <c r="C108" s="114"/>
      <c r="D108" s="74">
        <f>D109</f>
        <v>0</v>
      </c>
      <c r="E108" s="74">
        <f>SUM(D108:D108)</f>
        <v>0</v>
      </c>
    </row>
    <row r="109" spans="1:5" ht="24" customHeight="1">
      <c r="A109" s="72" t="s">
        <v>181</v>
      </c>
      <c r="B109" s="72" t="s">
        <v>182</v>
      </c>
      <c r="C109" s="69"/>
      <c r="D109" s="40"/>
      <c r="E109" s="33">
        <f>D109</f>
        <v>0</v>
      </c>
    </row>
    <row r="110" spans="1:5" ht="29.25" customHeight="1">
      <c r="A110" s="113" t="s">
        <v>183</v>
      </c>
      <c r="B110" s="114"/>
      <c r="C110" s="114"/>
      <c r="D110" s="74">
        <f>D111</f>
        <v>0</v>
      </c>
      <c r="E110" s="74">
        <f>SUM(D110:D110)</f>
        <v>0</v>
      </c>
    </row>
    <row r="111" spans="1:5" ht="23.25" customHeight="1">
      <c r="A111" s="72" t="s">
        <v>184</v>
      </c>
      <c r="B111" s="72" t="s">
        <v>185</v>
      </c>
      <c r="C111" s="69"/>
      <c r="D111" s="40"/>
      <c r="E111" s="33">
        <f>D111</f>
        <v>0</v>
      </c>
    </row>
    <row r="112" spans="1:5" ht="30.75" customHeight="1">
      <c r="A112" s="113" t="s">
        <v>531</v>
      </c>
      <c r="B112" s="114"/>
      <c r="C112" s="114"/>
      <c r="D112" s="74">
        <f>D114+D115+D116+D117+D118+D119+D120</f>
        <v>0</v>
      </c>
      <c r="E112" s="74">
        <f>SUM(D112:D112)</f>
        <v>0</v>
      </c>
    </row>
    <row r="113" spans="1:5" ht="30.75" customHeight="1">
      <c r="A113" s="119" t="s">
        <v>532</v>
      </c>
      <c r="B113" s="115"/>
      <c r="C113" s="116"/>
      <c r="D113" s="41"/>
      <c r="E113" s="41">
        <f>D113</f>
        <v>0</v>
      </c>
    </row>
    <row r="114" spans="1:5" ht="25.5" customHeight="1">
      <c r="A114" s="72" t="s">
        <v>186</v>
      </c>
      <c r="B114" s="72" t="s">
        <v>31</v>
      </c>
      <c r="C114" s="69"/>
      <c r="D114" s="40"/>
      <c r="E114" s="40">
        <f>D114</f>
        <v>0</v>
      </c>
    </row>
    <row r="115" spans="1:5" ht="23.25" customHeight="1">
      <c r="A115" s="72" t="s">
        <v>187</v>
      </c>
      <c r="B115" s="72" t="s">
        <v>32</v>
      </c>
      <c r="C115" s="69"/>
      <c r="D115" s="40"/>
      <c r="E115" s="40">
        <f>SUM(D115:D115)</f>
        <v>0</v>
      </c>
    </row>
    <row r="116" spans="1:5" ht="24.75" customHeight="1">
      <c r="A116" s="72" t="s">
        <v>188</v>
      </c>
      <c r="B116" s="72" t="s">
        <v>33</v>
      </c>
      <c r="C116" s="69"/>
      <c r="D116" s="40"/>
      <c r="E116" s="40">
        <f>SUM(D116:D116)</f>
        <v>0</v>
      </c>
    </row>
    <row r="117" spans="1:5" ht="25.5" customHeight="1">
      <c r="A117" s="72" t="s">
        <v>189</v>
      </c>
      <c r="B117" s="72" t="s">
        <v>34</v>
      </c>
      <c r="C117" s="69"/>
      <c r="D117" s="40"/>
      <c r="E117" s="40">
        <f t="shared" ref="E117:E121" si="9">SUM(D117:D117)</f>
        <v>0</v>
      </c>
    </row>
    <row r="118" spans="1:5" ht="25.5" customHeight="1">
      <c r="A118" s="72" t="s">
        <v>190</v>
      </c>
      <c r="B118" s="72" t="s">
        <v>35</v>
      </c>
      <c r="C118" s="69"/>
      <c r="D118" s="40"/>
      <c r="E118" s="40">
        <f t="shared" si="9"/>
        <v>0</v>
      </c>
    </row>
    <row r="119" spans="1:5" ht="25.5" customHeight="1">
      <c r="A119" s="72" t="s">
        <v>191</v>
      </c>
      <c r="B119" s="72" t="s">
        <v>36</v>
      </c>
      <c r="C119" s="69"/>
      <c r="D119" s="40"/>
      <c r="E119" s="40">
        <f t="shared" si="9"/>
        <v>0</v>
      </c>
    </row>
    <row r="120" spans="1:5" ht="24" customHeight="1">
      <c r="A120" s="72" t="s">
        <v>192</v>
      </c>
      <c r="B120" s="72" t="s">
        <v>37</v>
      </c>
      <c r="C120" s="69"/>
      <c r="D120" s="40"/>
      <c r="E120" s="40">
        <f t="shared" si="9"/>
        <v>0</v>
      </c>
    </row>
    <row r="121" spans="1:5" ht="25.5" customHeight="1">
      <c r="A121" s="72" t="s">
        <v>193</v>
      </c>
      <c r="B121" s="72" t="s">
        <v>38</v>
      </c>
      <c r="C121" s="69"/>
      <c r="D121" s="40"/>
      <c r="E121" s="40">
        <f t="shared" si="9"/>
        <v>0</v>
      </c>
    </row>
    <row r="122" spans="1:5" ht="30.75" customHeight="1">
      <c r="A122" s="113" t="s">
        <v>194</v>
      </c>
      <c r="B122" s="114"/>
      <c r="C122" s="114"/>
      <c r="D122" s="74">
        <f>D123+D124+D125+D126+D127+D128+D129+D130+D131+D132+D133+D134+D135+D136+D137+D138+D139+D140+D141+D142+D143+D144+D145</f>
        <v>0</v>
      </c>
      <c r="E122" s="74">
        <f>SUM(D122:D122)</f>
        <v>0</v>
      </c>
    </row>
    <row r="123" spans="1:5" ht="25.5" customHeight="1">
      <c r="A123" s="72" t="s">
        <v>195</v>
      </c>
      <c r="B123" s="72" t="s">
        <v>39</v>
      </c>
      <c r="C123" s="69"/>
      <c r="D123" s="40"/>
      <c r="E123" s="33">
        <f>D123</f>
        <v>0</v>
      </c>
    </row>
    <row r="124" spans="1:5" ht="24" customHeight="1">
      <c r="A124" s="72" t="s">
        <v>196</v>
      </c>
      <c r="B124" s="72" t="s">
        <v>40</v>
      </c>
      <c r="C124" s="69"/>
      <c r="D124" s="40"/>
      <c r="E124" s="33">
        <f t="shared" ref="E124:E145" si="10">D124</f>
        <v>0</v>
      </c>
    </row>
    <row r="125" spans="1:5" ht="25.5" customHeight="1">
      <c r="A125" s="72" t="s">
        <v>197</v>
      </c>
      <c r="B125" s="72" t="s">
        <v>41</v>
      </c>
      <c r="C125" s="69"/>
      <c r="D125" s="40"/>
      <c r="E125" s="33">
        <f t="shared" si="10"/>
        <v>0</v>
      </c>
    </row>
    <row r="126" spans="1:5" ht="25.5" customHeight="1">
      <c r="A126" s="72" t="s">
        <v>198</v>
      </c>
      <c r="B126" s="72" t="s">
        <v>42</v>
      </c>
      <c r="C126" s="69"/>
      <c r="D126" s="40"/>
      <c r="E126" s="33">
        <f t="shared" si="10"/>
        <v>0</v>
      </c>
    </row>
    <row r="127" spans="1:5" ht="25.5" customHeight="1">
      <c r="A127" s="72" t="s">
        <v>199</v>
      </c>
      <c r="B127" s="72" t="s">
        <v>200</v>
      </c>
      <c r="C127" s="69"/>
      <c r="D127" s="40"/>
      <c r="E127" s="33">
        <f t="shared" si="10"/>
        <v>0</v>
      </c>
    </row>
    <row r="128" spans="1:5" ht="25.5" customHeight="1">
      <c r="A128" s="72" t="s">
        <v>201</v>
      </c>
      <c r="B128" s="72" t="s">
        <v>202</v>
      </c>
      <c r="C128" s="69"/>
      <c r="D128" s="40"/>
      <c r="E128" s="33">
        <f t="shared" si="10"/>
        <v>0</v>
      </c>
    </row>
    <row r="129" spans="1:5" ht="24" customHeight="1">
      <c r="A129" s="72" t="s">
        <v>203</v>
      </c>
      <c r="B129" s="72" t="s">
        <v>204</v>
      </c>
      <c r="C129" s="69"/>
      <c r="D129" s="40"/>
      <c r="E129" s="33">
        <f t="shared" si="10"/>
        <v>0</v>
      </c>
    </row>
    <row r="130" spans="1:5" ht="25.5" customHeight="1">
      <c r="A130" s="72" t="s">
        <v>205</v>
      </c>
      <c r="B130" s="72" t="s">
        <v>206</v>
      </c>
      <c r="C130" s="69"/>
      <c r="D130" s="40"/>
      <c r="E130" s="33">
        <f t="shared" si="10"/>
        <v>0</v>
      </c>
    </row>
    <row r="131" spans="1:5" ht="25.5" customHeight="1">
      <c r="A131" s="72" t="s">
        <v>207</v>
      </c>
      <c r="B131" s="72" t="s">
        <v>208</v>
      </c>
      <c r="C131" s="69"/>
      <c r="D131" s="40"/>
      <c r="E131" s="33">
        <f t="shared" si="10"/>
        <v>0</v>
      </c>
    </row>
    <row r="132" spans="1:5" ht="25.5" customHeight="1">
      <c r="A132" s="72" t="s">
        <v>209</v>
      </c>
      <c r="B132" s="72" t="s">
        <v>210</v>
      </c>
      <c r="C132" s="69"/>
      <c r="D132" s="40"/>
      <c r="E132" s="33">
        <f t="shared" si="10"/>
        <v>0</v>
      </c>
    </row>
    <row r="133" spans="1:5" ht="23.25" customHeight="1">
      <c r="A133" s="72" t="s">
        <v>211</v>
      </c>
      <c r="B133" s="72" t="s">
        <v>212</v>
      </c>
      <c r="C133" s="69"/>
      <c r="D133" s="40"/>
      <c r="E133" s="33">
        <f t="shared" si="10"/>
        <v>0</v>
      </c>
    </row>
    <row r="134" spans="1:5" ht="25.5" customHeight="1">
      <c r="A134" s="72" t="s">
        <v>214</v>
      </c>
      <c r="B134" s="72" t="s">
        <v>43</v>
      </c>
      <c r="C134" s="69"/>
      <c r="D134" s="40"/>
      <c r="E134" s="33">
        <f t="shared" si="10"/>
        <v>0</v>
      </c>
    </row>
    <row r="135" spans="1:5" ht="25.5" customHeight="1">
      <c r="A135" s="72" t="s">
        <v>213</v>
      </c>
      <c r="B135" s="72" t="s">
        <v>44</v>
      </c>
      <c r="C135" s="69"/>
      <c r="D135" s="40"/>
      <c r="E135" s="33">
        <f t="shared" si="10"/>
        <v>0</v>
      </c>
    </row>
    <row r="136" spans="1:5" ht="25.5" customHeight="1">
      <c r="A136" s="72" t="s">
        <v>215</v>
      </c>
      <c r="B136" s="72" t="s">
        <v>45</v>
      </c>
      <c r="C136" s="69"/>
      <c r="D136" s="40"/>
      <c r="E136" s="33">
        <f t="shared" si="10"/>
        <v>0</v>
      </c>
    </row>
    <row r="137" spans="1:5" ht="23.25" customHeight="1">
      <c r="A137" s="72" t="s">
        <v>216</v>
      </c>
      <c r="B137" s="72" t="s">
        <v>46</v>
      </c>
      <c r="C137" s="69"/>
      <c r="D137" s="40"/>
      <c r="E137" s="33">
        <f t="shared" si="10"/>
        <v>0</v>
      </c>
    </row>
    <row r="138" spans="1:5" ht="24" customHeight="1">
      <c r="A138" s="72" t="s">
        <v>217</v>
      </c>
      <c r="B138" s="72" t="s">
        <v>47</v>
      </c>
      <c r="C138" s="69"/>
      <c r="D138" s="40"/>
      <c r="E138" s="33">
        <f t="shared" si="10"/>
        <v>0</v>
      </c>
    </row>
    <row r="139" spans="1:5" ht="25.5" customHeight="1">
      <c r="A139" s="72" t="s">
        <v>218</v>
      </c>
      <c r="B139" s="72" t="s">
        <v>48</v>
      </c>
      <c r="C139" s="69"/>
      <c r="D139" s="40"/>
      <c r="E139" s="33">
        <f t="shared" si="10"/>
        <v>0</v>
      </c>
    </row>
    <row r="140" spans="1:5" ht="23.25" customHeight="1">
      <c r="A140" s="72" t="s">
        <v>219</v>
      </c>
      <c r="B140" s="72" t="s">
        <v>49</v>
      </c>
      <c r="C140" s="69"/>
      <c r="D140" s="40"/>
      <c r="E140" s="33">
        <f t="shared" si="10"/>
        <v>0</v>
      </c>
    </row>
    <row r="141" spans="1:5" ht="25.5" customHeight="1">
      <c r="A141" s="72" t="s">
        <v>220</v>
      </c>
      <c r="B141" s="72" t="s">
        <v>50</v>
      </c>
      <c r="C141" s="69"/>
      <c r="D141" s="40"/>
      <c r="E141" s="33">
        <f t="shared" si="10"/>
        <v>0</v>
      </c>
    </row>
    <row r="142" spans="1:5" ht="23.25" customHeight="1">
      <c r="A142" s="72" t="s">
        <v>221</v>
      </c>
      <c r="B142" s="72" t="s">
        <v>222</v>
      </c>
      <c r="C142" s="69"/>
      <c r="D142" s="40"/>
      <c r="E142" s="33">
        <f t="shared" si="10"/>
        <v>0</v>
      </c>
    </row>
    <row r="143" spans="1:5" ht="23.25" customHeight="1">
      <c r="A143" s="72" t="s">
        <v>223</v>
      </c>
      <c r="B143" s="72" t="s">
        <v>51</v>
      </c>
      <c r="C143" s="69"/>
      <c r="D143" s="40"/>
      <c r="E143" s="33">
        <f t="shared" si="10"/>
        <v>0</v>
      </c>
    </row>
    <row r="144" spans="1:5" ht="24" customHeight="1">
      <c r="A144" s="72" t="s">
        <v>224</v>
      </c>
      <c r="B144" s="72" t="s">
        <v>52</v>
      </c>
      <c r="C144" s="69"/>
      <c r="D144" s="40"/>
      <c r="E144" s="33">
        <f t="shared" si="10"/>
        <v>0</v>
      </c>
    </row>
    <row r="145" spans="1:5" ht="25.5" customHeight="1">
      <c r="A145" s="72" t="s">
        <v>225</v>
      </c>
      <c r="B145" s="72" t="s">
        <v>53</v>
      </c>
      <c r="C145" s="69"/>
      <c r="D145" s="40"/>
      <c r="E145" s="33">
        <f t="shared" si="10"/>
        <v>0</v>
      </c>
    </row>
    <row r="146" spans="1:5" ht="21" thickBot="1">
      <c r="A146" s="70"/>
      <c r="B146" s="70"/>
      <c r="C146" s="71"/>
      <c r="D146" s="42"/>
      <c r="E146" s="44"/>
    </row>
    <row r="147" spans="1:5" ht="30" customHeight="1" thickBot="1">
      <c r="A147" s="78" t="s">
        <v>498</v>
      </c>
      <c r="B147" s="79" t="s">
        <v>501</v>
      </c>
      <c r="C147" s="80"/>
      <c r="D147" s="81">
        <v>0</v>
      </c>
      <c r="E147" s="82">
        <f t="shared" ref="E147" si="11">D147</f>
        <v>0</v>
      </c>
    </row>
    <row r="148" spans="1:5">
      <c r="A148" s="34"/>
      <c r="B148" s="34"/>
      <c r="C148" s="60"/>
      <c r="D148" s="61"/>
      <c r="E148" s="62"/>
    </row>
    <row r="149" spans="1:5" ht="58.5" customHeight="1">
      <c r="A149" s="31"/>
      <c r="B149" s="39" t="s">
        <v>427</v>
      </c>
      <c r="C149" s="57"/>
      <c r="D149" s="88">
        <f>D9+D34+D37-D44+D84+D95+D108+D110+D112-D122+D147</f>
        <v>0</v>
      </c>
      <c r="E149" s="88">
        <f>SUM(D149:D149)</f>
        <v>0</v>
      </c>
    </row>
    <row r="150" spans="1:5">
      <c r="A150" s="12"/>
      <c r="B150" s="12"/>
      <c r="C150" s="13"/>
      <c r="D150" s="14"/>
    </row>
    <row r="151" spans="1:5" ht="23.25">
      <c r="A151" s="8"/>
      <c r="B151" s="29" t="s">
        <v>524</v>
      </c>
      <c r="C151" s="118" t="s">
        <v>525</v>
      </c>
      <c r="D151" s="118"/>
    </row>
    <row r="152" spans="1:5" ht="23.25">
      <c r="A152" s="8"/>
      <c r="B152" s="29"/>
      <c r="C152" s="29"/>
      <c r="D152" s="30"/>
    </row>
    <row r="153" spans="1:5" ht="23.25">
      <c r="A153" s="8"/>
      <c r="B153" s="29" t="s">
        <v>526</v>
      </c>
      <c r="C153" s="118" t="s">
        <v>527</v>
      </c>
      <c r="D153" s="118"/>
    </row>
    <row r="154" spans="1:5">
      <c r="A154" s="8"/>
      <c r="B154" s="8"/>
      <c r="C154" s="9"/>
      <c r="D154" s="10"/>
    </row>
    <row r="155" spans="1:5">
      <c r="A155" s="8"/>
      <c r="B155" s="8"/>
      <c r="C155" s="9"/>
      <c r="D155" s="10"/>
    </row>
    <row r="156" spans="1:5">
      <c r="A156" s="8"/>
      <c r="B156" s="8"/>
      <c r="C156" s="9"/>
      <c r="D156" s="10"/>
    </row>
    <row r="157" spans="1:5">
      <c r="A157" s="8"/>
      <c r="B157" s="8"/>
      <c r="C157" s="9"/>
      <c r="D157" s="10"/>
    </row>
    <row r="158" spans="1:5">
      <c r="A158" s="8"/>
      <c r="B158" s="8"/>
      <c r="C158" s="9"/>
      <c r="D158" s="10"/>
    </row>
    <row r="159" spans="1:5">
      <c r="A159" s="8"/>
      <c r="B159" s="8"/>
      <c r="C159" s="9"/>
      <c r="D159" s="10"/>
    </row>
    <row r="160" spans="1:5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19"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A95:C95"/>
    <mergeCell ref="A108:C108"/>
    <mergeCell ref="A85:C85"/>
    <mergeCell ref="C2:E2"/>
    <mergeCell ref="C151:D151"/>
    <mergeCell ref="A113:C113"/>
  </mergeCells>
  <pageMargins left="0" right="0" top="0" bottom="0" header="0" footer="0"/>
  <pageSetup paperSize="9" scale="39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0"/>
  <sheetViews>
    <sheetView view="pageBreakPreview" zoomScale="55" zoomScaleNormal="40" zoomScaleSheetLayoutView="55" workbookViewId="0">
      <pane ySplit="7" topLeftCell="A161" activePane="bottomLeft" state="frozenSplit"/>
      <selection activeCell="B4" sqref="B4:D4"/>
      <selection pane="bottomLeft" activeCell="B4" sqref="B4:D4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8"/>
      <c r="C1" s="6"/>
      <c r="D1" s="4"/>
    </row>
    <row r="2" spans="1:5" ht="45.75" customHeight="1">
      <c r="A2" s="7"/>
      <c r="B2" s="28" t="s">
        <v>523</v>
      </c>
      <c r="C2" s="117" t="s">
        <v>557</v>
      </c>
      <c r="D2" s="117"/>
      <c r="E2" s="117"/>
    </row>
    <row r="3" spans="1:5">
      <c r="A3" s="7"/>
      <c r="B3" s="7"/>
      <c r="C3" s="6"/>
      <c r="D3" s="4"/>
    </row>
    <row r="4" spans="1:5">
      <c r="A4" s="7"/>
      <c r="B4" s="120" t="s">
        <v>813</v>
      </c>
      <c r="C4" s="120"/>
      <c r="D4" s="120"/>
    </row>
    <row r="5" spans="1:5" ht="19.5" thickBot="1">
      <c r="A5" s="7"/>
      <c r="B5" s="7"/>
      <c r="C5" s="6"/>
      <c r="D5" s="4"/>
    </row>
    <row r="6" spans="1:5" ht="27.75" customHeight="1">
      <c r="A6" s="121" t="s">
        <v>226</v>
      </c>
      <c r="B6" s="122"/>
      <c r="C6" s="125" t="s">
        <v>61</v>
      </c>
      <c r="D6" s="59" t="s">
        <v>530</v>
      </c>
      <c r="E6" s="15" t="s">
        <v>462</v>
      </c>
    </row>
    <row r="7" spans="1:5" ht="81.75" customHeight="1" thickBot="1">
      <c r="A7" s="123"/>
      <c r="B7" s="124"/>
      <c r="C7" s="126"/>
      <c r="D7" s="66" t="s">
        <v>536</v>
      </c>
      <c r="E7" s="66" t="s">
        <v>536</v>
      </c>
    </row>
    <row r="8" spans="1:5" ht="32.25" customHeight="1">
      <c r="A8" s="127" t="s">
        <v>558</v>
      </c>
      <c r="B8" s="127"/>
      <c r="C8" s="127"/>
      <c r="D8" s="67"/>
      <c r="E8" s="68"/>
    </row>
    <row r="9" spans="1:5" ht="30.75" customHeight="1">
      <c r="A9" s="114" t="s">
        <v>227</v>
      </c>
      <c r="B9" s="114"/>
      <c r="C9" s="114"/>
      <c r="D9" s="74">
        <f>D10+D11+D12</f>
        <v>0</v>
      </c>
      <c r="E9" s="74">
        <f>SUM(D9:D9)</f>
        <v>0</v>
      </c>
    </row>
    <row r="10" spans="1:5" s="4" customFormat="1" ht="26.25" customHeight="1">
      <c r="A10" s="72" t="s">
        <v>229</v>
      </c>
      <c r="B10" s="72" t="s">
        <v>228</v>
      </c>
      <c r="C10" s="69"/>
      <c r="D10" s="40"/>
      <c r="E10" s="33">
        <f>D10</f>
        <v>0</v>
      </c>
    </row>
    <row r="11" spans="1:5" s="4" customFormat="1" ht="24" customHeight="1">
      <c r="A11" s="72" t="s">
        <v>231</v>
      </c>
      <c r="B11" s="72" t="s">
        <v>230</v>
      </c>
      <c r="C11" s="69"/>
      <c r="D11" s="40"/>
      <c r="E11" s="33">
        <f t="shared" ref="E11:E12" si="0">D11</f>
        <v>0</v>
      </c>
    </row>
    <row r="12" spans="1:5" s="4" customFormat="1" ht="24" customHeight="1">
      <c r="A12" s="72" t="s">
        <v>233</v>
      </c>
      <c r="B12" s="72" t="s">
        <v>232</v>
      </c>
      <c r="C12" s="69"/>
      <c r="D12" s="40"/>
      <c r="E12" s="33">
        <f t="shared" si="0"/>
        <v>0</v>
      </c>
    </row>
    <row r="13" spans="1:5" s="4" customFormat="1" ht="30" customHeight="1">
      <c r="A13" s="113" t="s">
        <v>234</v>
      </c>
      <c r="B13" s="114"/>
      <c r="C13" s="128"/>
      <c r="D13" s="74">
        <f>D14+D15+D16</f>
        <v>0</v>
      </c>
      <c r="E13" s="74">
        <f>SUM(D13:D13)</f>
        <v>0</v>
      </c>
    </row>
    <row r="14" spans="1:5" s="4" customFormat="1" ht="25.5" customHeight="1">
      <c r="A14" s="72" t="s">
        <v>235</v>
      </c>
      <c r="B14" s="72" t="s">
        <v>236</v>
      </c>
      <c r="C14" s="69"/>
      <c r="D14" s="40"/>
      <c r="E14" s="33">
        <f>D14</f>
        <v>0</v>
      </c>
    </row>
    <row r="15" spans="1:5" s="4" customFormat="1" ht="24.75" customHeight="1">
      <c r="A15" s="72" t="s">
        <v>559</v>
      </c>
      <c r="B15" s="72" t="s">
        <v>560</v>
      </c>
      <c r="C15" s="69"/>
      <c r="D15" s="40"/>
      <c r="E15" s="33">
        <f t="shared" ref="E15:E16" si="1">D15</f>
        <v>0</v>
      </c>
    </row>
    <row r="16" spans="1:5" ht="23.25" customHeight="1">
      <c r="A16" s="72" t="s">
        <v>237</v>
      </c>
      <c r="B16" s="72" t="s">
        <v>238</v>
      </c>
      <c r="C16" s="69"/>
      <c r="D16" s="40"/>
      <c r="E16" s="33">
        <f t="shared" si="1"/>
        <v>0</v>
      </c>
    </row>
    <row r="17" spans="1:5" ht="30.75" customHeight="1">
      <c r="A17" s="132" t="s">
        <v>561</v>
      </c>
      <c r="B17" s="133"/>
      <c r="C17" s="134"/>
      <c r="D17" s="74">
        <f>D19+D20+D35+D36+D37+D38+D39+D40+D41+D42+D43+D44+D45+D46+D47+D48+D49+D50+D51+D52+D53+D54+D55+D56+D57+D58+D60+D61+D62+D59+D21+D22+D23+D24+D27+D28+D29+D30+D31+D34</f>
        <v>0</v>
      </c>
      <c r="E17" s="74">
        <f>SUM(D17:D17)</f>
        <v>0</v>
      </c>
    </row>
    <row r="18" spans="1:5" ht="30.75" customHeight="1">
      <c r="A18" s="119" t="s">
        <v>532</v>
      </c>
      <c r="B18" s="115"/>
      <c r="C18" s="116"/>
      <c r="D18" s="41"/>
      <c r="E18" s="41">
        <f>D18</f>
        <v>0</v>
      </c>
    </row>
    <row r="19" spans="1:5" ht="24.75" customHeight="1">
      <c r="A19" s="72" t="s">
        <v>239</v>
      </c>
      <c r="B19" s="72" t="s">
        <v>240</v>
      </c>
      <c r="C19" s="69"/>
      <c r="D19" s="40"/>
      <c r="E19" s="33">
        <f>D19</f>
        <v>0</v>
      </c>
    </row>
    <row r="20" spans="1:5" ht="24.75" customHeight="1">
      <c r="A20" s="72" t="s">
        <v>562</v>
      </c>
      <c r="B20" s="72" t="s">
        <v>563</v>
      </c>
      <c r="C20" s="69"/>
      <c r="D20" s="40"/>
      <c r="E20" s="33">
        <f t="shared" ref="E20:E62" si="2">D20</f>
        <v>0</v>
      </c>
    </row>
    <row r="21" spans="1:5" ht="26.25" customHeight="1">
      <c r="A21" s="72" t="s">
        <v>564</v>
      </c>
      <c r="B21" s="72" t="s">
        <v>565</v>
      </c>
      <c r="C21" s="69"/>
      <c r="D21" s="40"/>
      <c r="E21" s="33">
        <f t="shared" si="2"/>
        <v>0</v>
      </c>
    </row>
    <row r="22" spans="1:5" ht="24" customHeight="1">
      <c r="A22" s="72" t="s">
        <v>566</v>
      </c>
      <c r="B22" s="72" t="s">
        <v>567</v>
      </c>
      <c r="C22" s="69"/>
      <c r="D22" s="40"/>
      <c r="E22" s="33">
        <f t="shared" si="2"/>
        <v>0</v>
      </c>
    </row>
    <row r="23" spans="1:5" ht="24.75" customHeight="1">
      <c r="A23" s="85" t="s">
        <v>241</v>
      </c>
      <c r="B23" s="85" t="s">
        <v>249</v>
      </c>
      <c r="C23" s="69"/>
      <c r="D23" s="40"/>
      <c r="E23" s="33">
        <f t="shared" si="2"/>
        <v>0</v>
      </c>
    </row>
    <row r="24" spans="1:5" ht="24.75" customHeight="1">
      <c r="A24" s="72" t="s">
        <v>242</v>
      </c>
      <c r="B24" s="72" t="s">
        <v>250</v>
      </c>
      <c r="C24" s="69"/>
      <c r="D24" s="40"/>
      <c r="E24" s="33">
        <f t="shared" si="2"/>
        <v>0</v>
      </c>
    </row>
    <row r="25" spans="1:5" ht="24.75" customHeight="1">
      <c r="A25" s="85" t="s">
        <v>243</v>
      </c>
      <c r="B25" s="72" t="s">
        <v>251</v>
      </c>
      <c r="C25" s="69"/>
      <c r="D25" s="40"/>
      <c r="E25" s="33">
        <f t="shared" si="2"/>
        <v>0</v>
      </c>
    </row>
    <row r="26" spans="1:5" ht="24.75" customHeight="1">
      <c r="A26" s="85" t="s">
        <v>244</v>
      </c>
      <c r="B26" s="85" t="s">
        <v>252</v>
      </c>
      <c r="C26" s="69"/>
      <c r="D26" s="40"/>
      <c r="E26" s="33">
        <f t="shared" si="2"/>
        <v>0</v>
      </c>
    </row>
    <row r="27" spans="1:5" ht="26.25" customHeight="1">
      <c r="A27" s="85" t="s">
        <v>245</v>
      </c>
      <c r="B27" s="85" t="s">
        <v>253</v>
      </c>
      <c r="C27" s="69"/>
      <c r="D27" s="40"/>
      <c r="E27" s="33">
        <f t="shared" si="2"/>
        <v>0</v>
      </c>
    </row>
    <row r="28" spans="1:5" ht="24.75" customHeight="1">
      <c r="A28" s="85" t="s">
        <v>246</v>
      </c>
      <c r="B28" s="85" t="s">
        <v>254</v>
      </c>
      <c r="C28" s="69"/>
      <c r="D28" s="40"/>
      <c r="E28" s="33">
        <f t="shared" si="2"/>
        <v>0</v>
      </c>
    </row>
    <row r="29" spans="1:5" ht="39.75" customHeight="1">
      <c r="A29" s="85" t="s">
        <v>247</v>
      </c>
      <c r="B29" s="85" t="s">
        <v>255</v>
      </c>
      <c r="C29" s="69"/>
      <c r="D29" s="40"/>
      <c r="E29" s="33">
        <f t="shared" si="2"/>
        <v>0</v>
      </c>
    </row>
    <row r="30" spans="1:5" ht="24" customHeight="1">
      <c r="A30" s="85" t="s">
        <v>248</v>
      </c>
      <c r="B30" s="85" t="s">
        <v>256</v>
      </c>
      <c r="C30" s="69"/>
      <c r="D30" s="40"/>
      <c r="E30" s="33">
        <f t="shared" si="2"/>
        <v>0</v>
      </c>
    </row>
    <row r="31" spans="1:5" ht="24.75" customHeight="1">
      <c r="A31" s="85" t="s">
        <v>568</v>
      </c>
      <c r="B31" s="85" t="s">
        <v>569</v>
      </c>
      <c r="C31" s="69"/>
      <c r="D31" s="40"/>
      <c r="E31" s="33">
        <f t="shared" si="2"/>
        <v>0</v>
      </c>
    </row>
    <row r="32" spans="1:5" ht="24.75" customHeight="1">
      <c r="A32" s="85" t="s">
        <v>257</v>
      </c>
      <c r="B32" s="85" t="s">
        <v>261</v>
      </c>
      <c r="C32" s="69"/>
      <c r="D32" s="40"/>
      <c r="E32" s="33">
        <f t="shared" si="2"/>
        <v>0</v>
      </c>
    </row>
    <row r="33" spans="1:5" ht="24.75" customHeight="1">
      <c r="A33" s="85" t="s">
        <v>258</v>
      </c>
      <c r="B33" s="85" t="s">
        <v>262</v>
      </c>
      <c r="C33" s="69"/>
      <c r="D33" s="40"/>
      <c r="E33" s="33">
        <f t="shared" si="2"/>
        <v>0</v>
      </c>
    </row>
    <row r="34" spans="1:5" ht="24.75" customHeight="1">
      <c r="A34" s="85" t="s">
        <v>259</v>
      </c>
      <c r="B34" s="85" t="s">
        <v>263</v>
      </c>
      <c r="C34" s="69"/>
      <c r="D34" s="40"/>
      <c r="E34" s="33">
        <f t="shared" si="2"/>
        <v>0</v>
      </c>
    </row>
    <row r="35" spans="1:5" ht="24" customHeight="1">
      <c r="A35" s="85" t="s">
        <v>260</v>
      </c>
      <c r="B35" s="85" t="s">
        <v>264</v>
      </c>
      <c r="C35" s="69"/>
      <c r="D35" s="40"/>
      <c r="E35" s="33">
        <f t="shared" si="2"/>
        <v>0</v>
      </c>
    </row>
    <row r="36" spans="1:5" ht="24.75" customHeight="1">
      <c r="A36" s="85" t="s">
        <v>570</v>
      </c>
      <c r="B36" s="85" t="s">
        <v>571</v>
      </c>
      <c r="C36" s="69"/>
      <c r="D36" s="40"/>
      <c r="E36" s="33">
        <f t="shared" si="2"/>
        <v>0</v>
      </c>
    </row>
    <row r="37" spans="1:5" ht="24.75" customHeight="1">
      <c r="A37" s="85" t="s">
        <v>265</v>
      </c>
      <c r="B37" s="85" t="s">
        <v>268</v>
      </c>
      <c r="C37" s="69"/>
      <c r="D37" s="40"/>
      <c r="E37" s="33">
        <f t="shared" si="2"/>
        <v>0</v>
      </c>
    </row>
    <row r="38" spans="1:5" ht="24.75" customHeight="1">
      <c r="A38" s="85" t="s">
        <v>266</v>
      </c>
      <c r="B38" s="85" t="s">
        <v>269</v>
      </c>
      <c r="C38" s="69"/>
      <c r="D38" s="40"/>
      <c r="E38" s="33">
        <f t="shared" si="2"/>
        <v>0</v>
      </c>
    </row>
    <row r="39" spans="1:5" ht="24.75" customHeight="1">
      <c r="A39" s="85" t="s">
        <v>267</v>
      </c>
      <c r="B39" s="85" t="s">
        <v>270</v>
      </c>
      <c r="C39" s="69"/>
      <c r="D39" s="40"/>
      <c r="E39" s="33">
        <f t="shared" si="2"/>
        <v>0</v>
      </c>
    </row>
    <row r="40" spans="1:5" ht="39" customHeight="1">
      <c r="A40" s="85" t="s">
        <v>271</v>
      </c>
      <c r="B40" s="85" t="s">
        <v>572</v>
      </c>
      <c r="C40" s="69"/>
      <c r="D40" s="40"/>
      <c r="E40" s="33">
        <f t="shared" si="2"/>
        <v>0</v>
      </c>
    </row>
    <row r="41" spans="1:5" ht="39" customHeight="1">
      <c r="A41" s="85" t="s">
        <v>272</v>
      </c>
      <c r="B41" s="85" t="s">
        <v>573</v>
      </c>
      <c r="C41" s="69"/>
      <c r="D41" s="40"/>
      <c r="E41" s="33">
        <f t="shared" si="2"/>
        <v>0</v>
      </c>
    </row>
    <row r="42" spans="1:5" ht="39" customHeight="1">
      <c r="A42" s="85" t="s">
        <v>273</v>
      </c>
      <c r="B42" s="85" t="s">
        <v>574</v>
      </c>
      <c r="C42" s="69"/>
      <c r="D42" s="40"/>
      <c r="E42" s="33">
        <f t="shared" si="2"/>
        <v>0</v>
      </c>
    </row>
    <row r="43" spans="1:5" ht="24.75" customHeight="1">
      <c r="A43" s="85" t="s">
        <v>575</v>
      </c>
      <c r="B43" s="85" t="s">
        <v>576</v>
      </c>
      <c r="C43" s="69"/>
      <c r="D43" s="40"/>
      <c r="E43" s="33">
        <f t="shared" si="2"/>
        <v>0</v>
      </c>
    </row>
    <row r="44" spans="1:5" ht="38.25" customHeight="1">
      <c r="A44" s="85" t="s">
        <v>577</v>
      </c>
      <c r="B44" s="85" t="s">
        <v>578</v>
      </c>
      <c r="C44" s="69"/>
      <c r="D44" s="40"/>
      <c r="E44" s="33">
        <f t="shared" si="2"/>
        <v>0</v>
      </c>
    </row>
    <row r="45" spans="1:5" ht="39.75" customHeight="1">
      <c r="A45" s="85" t="s">
        <v>579</v>
      </c>
      <c r="B45" s="85" t="s">
        <v>580</v>
      </c>
      <c r="C45" s="69"/>
      <c r="D45" s="40"/>
      <c r="E45" s="33">
        <f t="shared" si="2"/>
        <v>0</v>
      </c>
    </row>
    <row r="46" spans="1:5" ht="24" customHeight="1">
      <c r="A46" s="85" t="s">
        <v>581</v>
      </c>
      <c r="B46" s="85" t="s">
        <v>582</v>
      </c>
      <c r="C46" s="69"/>
      <c r="D46" s="40"/>
      <c r="E46" s="33">
        <f t="shared" si="2"/>
        <v>0</v>
      </c>
    </row>
    <row r="47" spans="1:5" ht="39" customHeight="1">
      <c r="A47" s="85" t="s">
        <v>583</v>
      </c>
      <c r="B47" s="85" t="s">
        <v>584</v>
      </c>
      <c r="C47" s="69"/>
      <c r="D47" s="40"/>
      <c r="E47" s="33">
        <f t="shared" si="2"/>
        <v>0</v>
      </c>
    </row>
    <row r="48" spans="1:5" ht="39" customHeight="1">
      <c r="A48" s="85" t="s">
        <v>274</v>
      </c>
      <c r="B48" s="85" t="s">
        <v>585</v>
      </c>
      <c r="C48" s="69"/>
      <c r="D48" s="40"/>
      <c r="E48" s="33">
        <f t="shared" si="2"/>
        <v>0</v>
      </c>
    </row>
    <row r="49" spans="1:5" ht="26.25" customHeight="1">
      <c r="A49" s="85" t="s">
        <v>586</v>
      </c>
      <c r="B49" s="85" t="s">
        <v>587</v>
      </c>
      <c r="C49" s="69"/>
      <c r="D49" s="40"/>
      <c r="E49" s="33">
        <f t="shared" si="2"/>
        <v>0</v>
      </c>
    </row>
    <row r="50" spans="1:5" ht="39.75" customHeight="1">
      <c r="A50" s="85" t="s">
        <v>588</v>
      </c>
      <c r="B50" s="85" t="s">
        <v>589</v>
      </c>
      <c r="C50" s="69"/>
      <c r="D50" s="40"/>
      <c r="E50" s="33">
        <f t="shared" si="2"/>
        <v>0</v>
      </c>
    </row>
    <row r="51" spans="1:5" ht="26.25" customHeight="1">
      <c r="A51" s="85" t="s">
        <v>590</v>
      </c>
      <c r="B51" s="85" t="s">
        <v>591</v>
      </c>
      <c r="C51" s="69"/>
      <c r="D51" s="40"/>
      <c r="E51" s="33">
        <f t="shared" si="2"/>
        <v>0</v>
      </c>
    </row>
    <row r="52" spans="1:5" ht="39.75" customHeight="1">
      <c r="A52" s="85" t="s">
        <v>592</v>
      </c>
      <c r="B52" s="85" t="s">
        <v>593</v>
      </c>
      <c r="C52" s="69"/>
      <c r="D52" s="40"/>
      <c r="E52" s="33">
        <f t="shared" si="2"/>
        <v>0</v>
      </c>
    </row>
    <row r="53" spans="1:5" ht="39" customHeight="1">
      <c r="A53" s="85" t="s">
        <v>594</v>
      </c>
      <c r="B53" s="85" t="s">
        <v>595</v>
      </c>
      <c r="C53" s="69"/>
      <c r="D53" s="40"/>
      <c r="E53" s="33">
        <f t="shared" si="2"/>
        <v>0</v>
      </c>
    </row>
    <row r="54" spans="1:5" ht="25.5" customHeight="1">
      <c r="A54" s="85" t="s">
        <v>596</v>
      </c>
      <c r="B54" s="85" t="s">
        <v>597</v>
      </c>
      <c r="C54" s="83"/>
      <c r="D54" s="33"/>
      <c r="E54" s="33">
        <f t="shared" si="2"/>
        <v>0</v>
      </c>
    </row>
    <row r="55" spans="1:5" ht="38.25" customHeight="1">
      <c r="A55" s="85" t="s">
        <v>598</v>
      </c>
      <c r="B55" s="85" t="s">
        <v>599</v>
      </c>
      <c r="C55" s="69"/>
      <c r="D55" s="40"/>
      <c r="E55" s="33">
        <f t="shared" si="2"/>
        <v>0</v>
      </c>
    </row>
    <row r="56" spans="1:5" ht="26.25" customHeight="1">
      <c r="A56" s="85" t="s">
        <v>275</v>
      </c>
      <c r="B56" s="85" t="s">
        <v>280</v>
      </c>
      <c r="C56" s="69"/>
      <c r="D56" s="40"/>
      <c r="E56" s="33">
        <f t="shared" si="2"/>
        <v>0</v>
      </c>
    </row>
    <row r="57" spans="1:5" ht="23.25" customHeight="1">
      <c r="A57" s="85" t="s">
        <v>276</v>
      </c>
      <c r="B57" s="85" t="s">
        <v>281</v>
      </c>
      <c r="C57" s="69"/>
      <c r="D57" s="40"/>
      <c r="E57" s="33">
        <f t="shared" si="2"/>
        <v>0</v>
      </c>
    </row>
    <row r="58" spans="1:5" ht="24" customHeight="1">
      <c r="A58" s="85" t="s">
        <v>277</v>
      </c>
      <c r="B58" s="85" t="s">
        <v>282</v>
      </c>
      <c r="C58" s="72"/>
      <c r="D58" s="33"/>
      <c r="E58" s="33">
        <f t="shared" si="2"/>
        <v>0</v>
      </c>
    </row>
    <row r="59" spans="1:5" ht="24" customHeight="1">
      <c r="A59" s="85" t="s">
        <v>278</v>
      </c>
      <c r="B59" s="85" t="s">
        <v>283</v>
      </c>
      <c r="C59" s="69"/>
      <c r="D59" s="33"/>
      <c r="E59" s="33">
        <f t="shared" si="2"/>
        <v>0</v>
      </c>
    </row>
    <row r="60" spans="1:5" ht="25.5" customHeight="1">
      <c r="A60" s="85" t="s">
        <v>279</v>
      </c>
      <c r="B60" s="85" t="s">
        <v>284</v>
      </c>
      <c r="C60" s="69"/>
      <c r="D60" s="40"/>
      <c r="E60" s="33">
        <f t="shared" si="2"/>
        <v>0</v>
      </c>
    </row>
    <row r="61" spans="1:5" ht="26.25" customHeight="1">
      <c r="A61" s="85" t="s">
        <v>285</v>
      </c>
      <c r="B61" s="85" t="s">
        <v>287</v>
      </c>
      <c r="C61" s="69"/>
      <c r="D61" s="40"/>
      <c r="E61" s="33">
        <f t="shared" si="2"/>
        <v>0</v>
      </c>
    </row>
    <row r="62" spans="1:5" ht="24.75" customHeight="1">
      <c r="A62" s="85" t="s">
        <v>286</v>
      </c>
      <c r="B62" s="85" t="s">
        <v>288</v>
      </c>
      <c r="C62" s="69"/>
      <c r="D62" s="40"/>
      <c r="E62" s="33">
        <f t="shared" si="2"/>
        <v>0</v>
      </c>
    </row>
    <row r="63" spans="1:5" ht="30" customHeight="1">
      <c r="A63" s="132" t="s">
        <v>600</v>
      </c>
      <c r="B63" s="133"/>
      <c r="C63" s="134"/>
      <c r="D63" s="74">
        <f>D65+D68+D69+D70+D71+D92+D93+D94+D95+D96+D97+D98+D99+D100+D101+D102+D103+D104+D105+D106+D107+D108+D109+D110+D111+D112+D113+D114+D115+D66+D67+D72+D73+D74+D75+D76+D77+D79+D81+D83+D84+D85+D86+D87+D91+D88+D89+D90</f>
        <v>0</v>
      </c>
      <c r="E63" s="74">
        <f>SUM(D63:D63)</f>
        <v>0</v>
      </c>
    </row>
    <row r="64" spans="1:5" ht="30" customHeight="1">
      <c r="A64" s="129" t="s">
        <v>601</v>
      </c>
      <c r="B64" s="130"/>
      <c r="C64" s="131"/>
      <c r="D64" s="41"/>
      <c r="E64" s="32"/>
    </row>
    <row r="65" spans="1:5" ht="23.25" customHeight="1">
      <c r="A65" s="85" t="s">
        <v>289</v>
      </c>
      <c r="B65" s="85" t="s">
        <v>302</v>
      </c>
      <c r="C65" s="69"/>
      <c r="D65" s="40"/>
      <c r="E65" s="33">
        <f>D65</f>
        <v>0</v>
      </c>
    </row>
    <row r="66" spans="1:5" ht="23.25" customHeight="1">
      <c r="A66" s="85" t="s">
        <v>290</v>
      </c>
      <c r="B66" s="85" t="s">
        <v>602</v>
      </c>
      <c r="C66" s="69"/>
      <c r="D66" s="40"/>
      <c r="E66" s="33">
        <f t="shared" ref="E66:E67" si="3">D66</f>
        <v>0</v>
      </c>
    </row>
    <row r="67" spans="1:5" ht="26.25" customHeight="1">
      <c r="A67" s="85" t="s">
        <v>291</v>
      </c>
      <c r="B67" s="85" t="s">
        <v>292</v>
      </c>
      <c r="C67" s="69"/>
      <c r="D67" s="40"/>
      <c r="E67" s="33">
        <f t="shared" si="3"/>
        <v>0</v>
      </c>
    </row>
    <row r="68" spans="1:5" ht="24" customHeight="1">
      <c r="A68" s="85" t="s">
        <v>603</v>
      </c>
      <c r="B68" s="85" t="s">
        <v>604</v>
      </c>
      <c r="C68" s="69"/>
      <c r="D68" s="40"/>
      <c r="E68" s="33">
        <f t="shared" ref="E68:E115" si="4">D68</f>
        <v>0</v>
      </c>
    </row>
    <row r="69" spans="1:5" ht="25.5" customHeight="1">
      <c r="A69" s="85" t="s">
        <v>293</v>
      </c>
      <c r="B69" s="85" t="s">
        <v>303</v>
      </c>
      <c r="C69" s="83"/>
      <c r="D69" s="40"/>
      <c r="E69" s="33">
        <f t="shared" si="4"/>
        <v>0</v>
      </c>
    </row>
    <row r="70" spans="1:5" ht="26.25" customHeight="1">
      <c r="A70" s="85" t="s">
        <v>294</v>
      </c>
      <c r="B70" s="85" t="s">
        <v>304</v>
      </c>
      <c r="C70" s="69"/>
      <c r="D70" s="40"/>
      <c r="E70" s="33">
        <f t="shared" si="4"/>
        <v>0</v>
      </c>
    </row>
    <row r="71" spans="1:5" ht="24.75" customHeight="1">
      <c r="A71" s="85" t="s">
        <v>295</v>
      </c>
      <c r="B71" s="85" t="s">
        <v>305</v>
      </c>
      <c r="C71" s="69"/>
      <c r="D71" s="40"/>
      <c r="E71" s="33">
        <f t="shared" si="4"/>
        <v>0</v>
      </c>
    </row>
    <row r="72" spans="1:5" ht="39" customHeight="1">
      <c r="A72" s="85" t="s">
        <v>296</v>
      </c>
      <c r="B72" s="85" t="s">
        <v>605</v>
      </c>
      <c r="C72" s="69"/>
      <c r="D72" s="40"/>
      <c r="E72" s="33">
        <f t="shared" si="4"/>
        <v>0</v>
      </c>
    </row>
    <row r="73" spans="1:5" ht="24.75" customHeight="1">
      <c r="A73" s="85" t="s">
        <v>298</v>
      </c>
      <c r="B73" s="85" t="s">
        <v>306</v>
      </c>
      <c r="C73" s="69"/>
      <c r="D73" s="40"/>
      <c r="E73" s="33">
        <f t="shared" si="4"/>
        <v>0</v>
      </c>
    </row>
    <row r="74" spans="1:5" ht="24" customHeight="1">
      <c r="A74" s="85" t="s">
        <v>297</v>
      </c>
      <c r="B74" s="85" t="s">
        <v>307</v>
      </c>
      <c r="C74" s="69"/>
      <c r="D74" s="40"/>
      <c r="E74" s="33">
        <f t="shared" si="4"/>
        <v>0</v>
      </c>
    </row>
    <row r="75" spans="1:5" ht="24" customHeight="1">
      <c r="A75" s="85" t="s">
        <v>299</v>
      </c>
      <c r="B75" s="85" t="s">
        <v>308</v>
      </c>
      <c r="C75" s="69"/>
      <c r="D75" s="40"/>
      <c r="E75" s="33">
        <f t="shared" si="4"/>
        <v>0</v>
      </c>
    </row>
    <row r="76" spans="1:5" ht="24" customHeight="1">
      <c r="A76" s="85" t="s">
        <v>300</v>
      </c>
      <c r="B76" s="85" t="s">
        <v>309</v>
      </c>
      <c r="C76" s="69"/>
      <c r="D76" s="40"/>
      <c r="E76" s="33">
        <f t="shared" si="4"/>
        <v>0</v>
      </c>
    </row>
    <row r="77" spans="1:5" ht="39" customHeight="1">
      <c r="A77" s="85" t="s">
        <v>301</v>
      </c>
      <c r="B77" s="85" t="s">
        <v>310</v>
      </c>
      <c r="C77" s="69"/>
      <c r="D77" s="40"/>
      <c r="E77" s="33">
        <f t="shared" si="4"/>
        <v>0</v>
      </c>
    </row>
    <row r="78" spans="1:5" ht="24.75" customHeight="1">
      <c r="A78" s="85" t="s">
        <v>311</v>
      </c>
      <c r="B78" s="85" t="s">
        <v>315</v>
      </c>
      <c r="C78" s="69"/>
      <c r="D78" s="40"/>
      <c r="E78" s="33">
        <f t="shared" si="4"/>
        <v>0</v>
      </c>
    </row>
    <row r="79" spans="1:5" ht="24.75" customHeight="1">
      <c r="A79" s="85" t="s">
        <v>312</v>
      </c>
      <c r="B79" s="85" t="s">
        <v>316</v>
      </c>
      <c r="C79" s="69"/>
      <c r="D79" s="40"/>
      <c r="E79" s="33">
        <f t="shared" si="4"/>
        <v>0</v>
      </c>
    </row>
    <row r="80" spans="1:5" ht="24.75" customHeight="1">
      <c r="A80" s="85" t="s">
        <v>313</v>
      </c>
      <c r="B80" s="85" t="s">
        <v>317</v>
      </c>
      <c r="C80" s="69"/>
      <c r="D80" s="40"/>
      <c r="E80" s="33">
        <f t="shared" si="4"/>
        <v>0</v>
      </c>
    </row>
    <row r="81" spans="1:5" ht="24" customHeight="1">
      <c r="A81" s="85" t="s">
        <v>314</v>
      </c>
      <c r="B81" s="85" t="s">
        <v>318</v>
      </c>
      <c r="C81" s="69"/>
      <c r="D81" s="40"/>
      <c r="E81" s="33">
        <f t="shared" si="4"/>
        <v>0</v>
      </c>
    </row>
    <row r="82" spans="1:5" ht="39" customHeight="1">
      <c r="A82" s="85" t="s">
        <v>319</v>
      </c>
      <c r="B82" s="85" t="s">
        <v>606</v>
      </c>
      <c r="C82" s="69"/>
      <c r="D82" s="40"/>
      <c r="E82" s="33">
        <f t="shared" si="4"/>
        <v>0</v>
      </c>
    </row>
    <row r="83" spans="1:5" ht="38.25" customHeight="1">
      <c r="A83" s="85" t="s">
        <v>320</v>
      </c>
      <c r="B83" s="85" t="s">
        <v>607</v>
      </c>
      <c r="C83" s="69"/>
      <c r="D83" s="40"/>
      <c r="E83" s="33">
        <f t="shared" si="4"/>
        <v>0</v>
      </c>
    </row>
    <row r="84" spans="1:5" ht="39" customHeight="1">
      <c r="A84" s="85" t="s">
        <v>608</v>
      </c>
      <c r="B84" s="85" t="s">
        <v>609</v>
      </c>
      <c r="C84" s="69"/>
      <c r="D84" s="40"/>
      <c r="E84" s="33">
        <f t="shared" si="4"/>
        <v>0</v>
      </c>
    </row>
    <row r="85" spans="1:5" ht="39" customHeight="1">
      <c r="A85" s="85" t="s">
        <v>610</v>
      </c>
      <c r="B85" s="85" t="s">
        <v>611</v>
      </c>
      <c r="C85" s="69"/>
      <c r="D85" s="40"/>
      <c r="E85" s="33">
        <f t="shared" si="4"/>
        <v>0</v>
      </c>
    </row>
    <row r="86" spans="1:5" ht="39" customHeight="1">
      <c r="A86" s="85" t="s">
        <v>612</v>
      </c>
      <c r="B86" s="85" t="s">
        <v>613</v>
      </c>
      <c r="C86" s="69"/>
      <c r="D86" s="40"/>
      <c r="E86" s="33">
        <f t="shared" si="4"/>
        <v>0</v>
      </c>
    </row>
    <row r="87" spans="1:5" ht="39" customHeight="1">
      <c r="A87" s="85" t="s">
        <v>614</v>
      </c>
      <c r="B87" s="85" t="s">
        <v>615</v>
      </c>
      <c r="C87" s="69"/>
      <c r="D87" s="40"/>
      <c r="E87" s="33">
        <f t="shared" si="4"/>
        <v>0</v>
      </c>
    </row>
    <row r="88" spans="1:5" ht="39" customHeight="1">
      <c r="A88" s="85" t="s">
        <v>616</v>
      </c>
      <c r="B88" s="85" t="s">
        <v>617</v>
      </c>
      <c r="C88" s="69"/>
      <c r="D88" s="40"/>
      <c r="E88" s="33">
        <f t="shared" si="4"/>
        <v>0</v>
      </c>
    </row>
    <row r="89" spans="1:5" ht="39" customHeight="1">
      <c r="A89" s="85" t="s">
        <v>618</v>
      </c>
      <c r="B89" s="85" t="s">
        <v>609</v>
      </c>
      <c r="C89" s="69"/>
      <c r="D89" s="40"/>
      <c r="E89" s="33">
        <f t="shared" si="4"/>
        <v>0</v>
      </c>
    </row>
    <row r="90" spans="1:5" ht="39" customHeight="1">
      <c r="A90" s="85" t="s">
        <v>619</v>
      </c>
      <c r="B90" s="85" t="s">
        <v>620</v>
      </c>
      <c r="C90" s="69"/>
      <c r="D90" s="40"/>
      <c r="E90" s="33">
        <f t="shared" si="4"/>
        <v>0</v>
      </c>
    </row>
    <row r="91" spans="1:5" ht="39" customHeight="1">
      <c r="A91" s="85" t="s">
        <v>621</v>
      </c>
      <c r="B91" s="85" t="s">
        <v>622</v>
      </c>
      <c r="C91" s="69"/>
      <c r="D91" s="40"/>
      <c r="E91" s="33">
        <f t="shared" si="4"/>
        <v>0</v>
      </c>
    </row>
    <row r="92" spans="1:5" ht="39" customHeight="1">
      <c r="A92" s="85" t="s">
        <v>623</v>
      </c>
      <c r="B92" s="85" t="s">
        <v>615</v>
      </c>
      <c r="C92" s="69"/>
      <c r="D92" s="40"/>
      <c r="E92" s="33">
        <f t="shared" si="4"/>
        <v>0</v>
      </c>
    </row>
    <row r="93" spans="1:5" ht="24.75" customHeight="1">
      <c r="A93" s="85" t="s">
        <v>321</v>
      </c>
      <c r="B93" s="85" t="s">
        <v>324</v>
      </c>
      <c r="C93" s="69"/>
      <c r="D93" s="40"/>
      <c r="E93" s="33">
        <f t="shared" si="4"/>
        <v>0</v>
      </c>
    </row>
    <row r="94" spans="1:5" ht="39" customHeight="1">
      <c r="A94" s="85" t="s">
        <v>322</v>
      </c>
      <c r="B94" s="85" t="s">
        <v>325</v>
      </c>
      <c r="C94" s="69"/>
      <c r="D94" s="40"/>
      <c r="E94" s="33">
        <f t="shared" si="4"/>
        <v>0</v>
      </c>
    </row>
    <row r="95" spans="1:5" ht="24" customHeight="1">
      <c r="A95" s="85" t="s">
        <v>323</v>
      </c>
      <c r="B95" s="85" t="s">
        <v>326</v>
      </c>
      <c r="C95" s="69"/>
      <c r="D95" s="40"/>
      <c r="E95" s="33">
        <f t="shared" si="4"/>
        <v>0</v>
      </c>
    </row>
    <row r="96" spans="1:5" ht="24.75" customHeight="1">
      <c r="A96" s="85" t="s">
        <v>327</v>
      </c>
      <c r="B96" s="85" t="s">
        <v>330</v>
      </c>
      <c r="C96" s="69"/>
      <c r="D96" s="40"/>
      <c r="E96" s="33">
        <f t="shared" si="4"/>
        <v>0</v>
      </c>
    </row>
    <row r="97" spans="1:5" ht="26.25" customHeight="1">
      <c r="A97" s="85" t="s">
        <v>328</v>
      </c>
      <c r="B97" s="85" t="s">
        <v>624</v>
      </c>
      <c r="C97" s="69"/>
      <c r="D97" s="40"/>
      <c r="E97" s="33">
        <f t="shared" si="4"/>
        <v>0</v>
      </c>
    </row>
    <row r="98" spans="1:5" ht="26.25" customHeight="1">
      <c r="A98" s="85" t="s">
        <v>329</v>
      </c>
      <c r="B98" s="85" t="s">
        <v>625</v>
      </c>
      <c r="C98" s="69"/>
      <c r="D98" s="40"/>
      <c r="E98" s="33">
        <f t="shared" si="4"/>
        <v>0</v>
      </c>
    </row>
    <row r="99" spans="1:5" ht="39" customHeight="1">
      <c r="A99" s="85" t="s">
        <v>626</v>
      </c>
      <c r="B99" s="85" t="s">
        <v>627</v>
      </c>
      <c r="C99" s="69"/>
      <c r="D99" s="40"/>
      <c r="E99" s="33">
        <f t="shared" si="4"/>
        <v>0</v>
      </c>
    </row>
    <row r="100" spans="1:5" ht="39" customHeight="1">
      <c r="A100" s="85" t="s">
        <v>628</v>
      </c>
      <c r="B100" s="85" t="s">
        <v>629</v>
      </c>
      <c r="C100" s="69"/>
      <c r="D100" s="40"/>
      <c r="E100" s="33">
        <f t="shared" si="4"/>
        <v>0</v>
      </c>
    </row>
    <row r="101" spans="1:5" ht="24" customHeight="1">
      <c r="A101" s="85" t="s">
        <v>630</v>
      </c>
      <c r="B101" s="85" t="s">
        <v>631</v>
      </c>
      <c r="C101" s="69"/>
      <c r="D101" s="40"/>
      <c r="E101" s="33">
        <f t="shared" si="4"/>
        <v>0</v>
      </c>
    </row>
    <row r="102" spans="1:5" ht="24.75" customHeight="1">
      <c r="A102" s="85" t="s">
        <v>632</v>
      </c>
      <c r="B102" s="85" t="s">
        <v>633</v>
      </c>
      <c r="C102" s="69"/>
      <c r="D102" s="40"/>
      <c r="E102" s="33">
        <f t="shared" si="4"/>
        <v>0</v>
      </c>
    </row>
    <row r="103" spans="1:5" ht="26.25" customHeight="1">
      <c r="A103" s="85" t="s">
        <v>331</v>
      </c>
      <c r="B103" s="85" t="s">
        <v>334</v>
      </c>
      <c r="C103" s="69"/>
      <c r="D103" s="40"/>
      <c r="E103" s="33">
        <f t="shared" si="4"/>
        <v>0</v>
      </c>
    </row>
    <row r="104" spans="1:5" ht="24.75" customHeight="1">
      <c r="A104" s="85" t="s">
        <v>332</v>
      </c>
      <c r="B104" s="85" t="s">
        <v>335</v>
      </c>
      <c r="C104" s="69"/>
      <c r="D104" s="40"/>
      <c r="E104" s="33">
        <f t="shared" si="4"/>
        <v>0</v>
      </c>
    </row>
    <row r="105" spans="1:5" ht="26.25" customHeight="1">
      <c r="A105" s="85" t="s">
        <v>333</v>
      </c>
      <c r="B105" s="85" t="s">
        <v>336</v>
      </c>
      <c r="C105" s="69"/>
      <c r="D105" s="40"/>
      <c r="E105" s="33">
        <f t="shared" si="4"/>
        <v>0</v>
      </c>
    </row>
    <row r="106" spans="1:5" ht="39.75" customHeight="1">
      <c r="A106" s="85" t="s">
        <v>634</v>
      </c>
      <c r="B106" s="85" t="s">
        <v>635</v>
      </c>
      <c r="C106" s="69"/>
      <c r="D106" s="40"/>
      <c r="E106" s="33">
        <f t="shared" si="4"/>
        <v>0</v>
      </c>
    </row>
    <row r="107" spans="1:5" ht="39" customHeight="1">
      <c r="A107" s="85" t="s">
        <v>636</v>
      </c>
      <c r="B107" s="85" t="s">
        <v>637</v>
      </c>
      <c r="C107" s="69"/>
      <c r="D107" s="40"/>
      <c r="E107" s="33">
        <f t="shared" si="4"/>
        <v>0</v>
      </c>
    </row>
    <row r="108" spans="1:5" ht="39" customHeight="1">
      <c r="A108" s="85" t="s">
        <v>638</v>
      </c>
      <c r="B108" s="85" t="s">
        <v>639</v>
      </c>
      <c r="C108" s="69"/>
      <c r="D108" s="40"/>
      <c r="E108" s="33">
        <f t="shared" si="4"/>
        <v>0</v>
      </c>
    </row>
    <row r="109" spans="1:5" ht="39" customHeight="1">
      <c r="A109" s="85" t="s">
        <v>640</v>
      </c>
      <c r="B109" s="85" t="s">
        <v>641</v>
      </c>
      <c r="C109" s="69"/>
      <c r="D109" s="40"/>
      <c r="E109" s="33">
        <f t="shared" si="4"/>
        <v>0</v>
      </c>
    </row>
    <row r="110" spans="1:5" ht="39.75" customHeight="1">
      <c r="A110" s="85" t="s">
        <v>642</v>
      </c>
      <c r="B110" s="85" t="s">
        <v>643</v>
      </c>
      <c r="C110" s="69"/>
      <c r="D110" s="40"/>
      <c r="E110" s="33">
        <f t="shared" si="4"/>
        <v>0</v>
      </c>
    </row>
    <row r="111" spans="1:5" ht="39" customHeight="1">
      <c r="A111" s="85" t="s">
        <v>644</v>
      </c>
      <c r="B111" s="85" t="s">
        <v>645</v>
      </c>
      <c r="C111" s="69"/>
      <c r="D111" s="40"/>
      <c r="E111" s="33">
        <f t="shared" si="4"/>
        <v>0</v>
      </c>
    </row>
    <row r="112" spans="1:5" ht="24.75" customHeight="1">
      <c r="A112" s="85" t="s">
        <v>337</v>
      </c>
      <c r="B112" s="85" t="s">
        <v>646</v>
      </c>
      <c r="C112" s="69"/>
      <c r="D112" s="40"/>
      <c r="E112" s="33">
        <f t="shared" si="4"/>
        <v>0</v>
      </c>
    </row>
    <row r="113" spans="1:5" ht="24" customHeight="1">
      <c r="A113" s="85" t="s">
        <v>647</v>
      </c>
      <c r="B113" s="85" t="s">
        <v>648</v>
      </c>
      <c r="C113" s="69"/>
      <c r="D113" s="40"/>
      <c r="E113" s="33">
        <f t="shared" si="4"/>
        <v>0</v>
      </c>
    </row>
    <row r="114" spans="1:5" ht="24.75" customHeight="1">
      <c r="A114" s="85" t="s">
        <v>649</v>
      </c>
      <c r="B114" s="85" t="s">
        <v>650</v>
      </c>
      <c r="C114" s="69"/>
      <c r="D114" s="40"/>
      <c r="E114" s="33">
        <f t="shared" si="4"/>
        <v>0</v>
      </c>
    </row>
    <row r="115" spans="1:5" ht="26.25" customHeight="1">
      <c r="A115" s="85" t="s">
        <v>651</v>
      </c>
      <c r="B115" s="85" t="s">
        <v>652</v>
      </c>
      <c r="C115" s="69"/>
      <c r="D115" s="40"/>
      <c r="E115" s="33">
        <f t="shared" si="4"/>
        <v>0</v>
      </c>
    </row>
    <row r="116" spans="1:5" ht="30" customHeight="1">
      <c r="A116" s="113" t="s">
        <v>338</v>
      </c>
      <c r="B116" s="114"/>
      <c r="C116" s="128"/>
      <c r="D116" s="74">
        <f>D117</f>
        <v>0</v>
      </c>
      <c r="E116" s="74">
        <f>SUM(D116:D116)</f>
        <v>0</v>
      </c>
    </row>
    <row r="117" spans="1:5" ht="25.5" customHeight="1">
      <c r="A117" s="72" t="s">
        <v>339</v>
      </c>
      <c r="B117" s="72" t="s">
        <v>340</v>
      </c>
      <c r="C117" s="69"/>
      <c r="D117" s="40"/>
      <c r="E117" s="33">
        <f>D117</f>
        <v>0</v>
      </c>
    </row>
    <row r="118" spans="1:5" ht="30.75" customHeight="1">
      <c r="A118" s="132" t="s">
        <v>675</v>
      </c>
      <c r="B118" s="133"/>
      <c r="C118" s="134"/>
      <c r="D118" s="74">
        <f>D120+D121+D122+D123+D124+D125+D126+D127+D128+D129+D130+D131+D132+D133+D134+D135+D136+D137+D138+D139+D140+D150+D151+D141+D142+D143+D144+D145+D146+D148+D149</f>
        <v>0</v>
      </c>
      <c r="E118" s="74">
        <f>SUM(D118:D118)</f>
        <v>0</v>
      </c>
    </row>
    <row r="119" spans="1:5" ht="33.75" customHeight="1">
      <c r="A119" s="119" t="s">
        <v>532</v>
      </c>
      <c r="B119" s="115"/>
      <c r="C119" s="116"/>
      <c r="D119" s="41"/>
      <c r="E119" s="41"/>
    </row>
    <row r="120" spans="1:5" ht="24.75" customHeight="1">
      <c r="A120" s="85" t="s">
        <v>341</v>
      </c>
      <c r="B120" s="85" t="s">
        <v>344</v>
      </c>
      <c r="C120" s="69"/>
      <c r="D120" s="40"/>
      <c r="E120" s="33">
        <f>D120</f>
        <v>0</v>
      </c>
    </row>
    <row r="121" spans="1:5" ht="24.75" customHeight="1">
      <c r="A121" s="85" t="s">
        <v>342</v>
      </c>
      <c r="B121" s="85" t="s">
        <v>653</v>
      </c>
      <c r="C121" s="69"/>
      <c r="D121" s="40"/>
      <c r="E121" s="33">
        <f t="shared" ref="E121:E151" si="5">D121</f>
        <v>0</v>
      </c>
    </row>
    <row r="122" spans="1:5" ht="24" customHeight="1">
      <c r="A122" s="85" t="s">
        <v>343</v>
      </c>
      <c r="B122" s="85" t="s">
        <v>345</v>
      </c>
      <c r="C122" s="69"/>
      <c r="D122" s="40"/>
      <c r="E122" s="33">
        <f t="shared" si="5"/>
        <v>0</v>
      </c>
    </row>
    <row r="123" spans="1:5" ht="26.25" customHeight="1">
      <c r="A123" s="85" t="s">
        <v>654</v>
      </c>
      <c r="B123" s="85" t="s">
        <v>655</v>
      </c>
      <c r="C123" s="69"/>
      <c r="D123" s="40"/>
      <c r="E123" s="33">
        <f t="shared" si="5"/>
        <v>0</v>
      </c>
    </row>
    <row r="124" spans="1:5" ht="24.75" customHeight="1">
      <c r="A124" s="85" t="s">
        <v>346</v>
      </c>
      <c r="B124" s="85" t="s">
        <v>355</v>
      </c>
      <c r="C124" s="69"/>
      <c r="D124" s="40"/>
      <c r="E124" s="33">
        <f t="shared" si="5"/>
        <v>0</v>
      </c>
    </row>
    <row r="125" spans="1:5" ht="24.75" customHeight="1">
      <c r="A125" s="85" t="s">
        <v>347</v>
      </c>
      <c r="B125" s="85" t="s">
        <v>356</v>
      </c>
      <c r="C125" s="69"/>
      <c r="D125" s="40"/>
      <c r="E125" s="33">
        <f t="shared" si="5"/>
        <v>0</v>
      </c>
    </row>
    <row r="126" spans="1:5" ht="24.75" customHeight="1">
      <c r="A126" s="85" t="s">
        <v>348</v>
      </c>
      <c r="B126" s="85" t="s">
        <v>357</v>
      </c>
      <c r="C126" s="69"/>
      <c r="D126" s="40"/>
      <c r="E126" s="33">
        <f t="shared" si="5"/>
        <v>0</v>
      </c>
    </row>
    <row r="127" spans="1:5" ht="24.75" customHeight="1">
      <c r="A127" s="85" t="s">
        <v>349</v>
      </c>
      <c r="B127" s="85" t="s">
        <v>358</v>
      </c>
      <c r="C127" s="69"/>
      <c r="D127" s="40"/>
      <c r="E127" s="33">
        <f t="shared" si="5"/>
        <v>0</v>
      </c>
    </row>
    <row r="128" spans="1:5" ht="26.25" customHeight="1">
      <c r="A128" s="85" t="s">
        <v>350</v>
      </c>
      <c r="B128" s="85" t="s">
        <v>359</v>
      </c>
      <c r="C128" s="69"/>
      <c r="D128" s="40"/>
      <c r="E128" s="33">
        <f t="shared" si="5"/>
        <v>0</v>
      </c>
    </row>
    <row r="129" spans="1:5" ht="26.25" customHeight="1">
      <c r="A129" s="85" t="s">
        <v>351</v>
      </c>
      <c r="B129" s="85" t="s">
        <v>360</v>
      </c>
      <c r="C129" s="69"/>
      <c r="D129" s="40"/>
      <c r="E129" s="33">
        <f t="shared" si="5"/>
        <v>0</v>
      </c>
    </row>
    <row r="130" spans="1:5" ht="24.75" customHeight="1">
      <c r="A130" s="85" t="s">
        <v>352</v>
      </c>
      <c r="B130" s="85" t="s">
        <v>361</v>
      </c>
      <c r="C130" s="69"/>
      <c r="D130" s="40"/>
      <c r="E130" s="33">
        <f t="shared" si="5"/>
        <v>0</v>
      </c>
    </row>
    <row r="131" spans="1:5" ht="26.25" customHeight="1">
      <c r="A131" s="85" t="s">
        <v>353</v>
      </c>
      <c r="B131" s="85" t="s">
        <v>362</v>
      </c>
      <c r="C131" s="69"/>
      <c r="D131" s="40"/>
      <c r="E131" s="33">
        <f t="shared" si="5"/>
        <v>0</v>
      </c>
    </row>
    <row r="132" spans="1:5" ht="39" customHeight="1">
      <c r="A132" s="85" t="s">
        <v>354</v>
      </c>
      <c r="B132" s="85" t="s">
        <v>363</v>
      </c>
      <c r="C132" s="83"/>
      <c r="D132" s="40"/>
      <c r="E132" s="33">
        <f t="shared" si="5"/>
        <v>0</v>
      </c>
    </row>
    <row r="133" spans="1:5" ht="26.25" customHeight="1">
      <c r="A133" s="85" t="s">
        <v>364</v>
      </c>
      <c r="B133" s="85" t="s">
        <v>367</v>
      </c>
      <c r="C133" s="69"/>
      <c r="D133" s="40"/>
      <c r="E133" s="33">
        <f t="shared" si="5"/>
        <v>0</v>
      </c>
    </row>
    <row r="134" spans="1:5" ht="26.25" customHeight="1">
      <c r="A134" s="85" t="s">
        <v>365</v>
      </c>
      <c r="B134" s="85" t="s">
        <v>368</v>
      </c>
      <c r="C134" s="69"/>
      <c r="D134" s="40"/>
      <c r="E134" s="33">
        <f t="shared" si="5"/>
        <v>0</v>
      </c>
    </row>
    <row r="135" spans="1:5" ht="26.25" customHeight="1">
      <c r="A135" s="85" t="s">
        <v>656</v>
      </c>
      <c r="B135" s="85" t="s">
        <v>657</v>
      </c>
      <c r="C135" s="69"/>
      <c r="D135" s="40"/>
      <c r="E135" s="33">
        <f t="shared" si="5"/>
        <v>0</v>
      </c>
    </row>
    <row r="136" spans="1:5" ht="25.5" customHeight="1">
      <c r="A136" s="85" t="s">
        <v>366</v>
      </c>
      <c r="B136" s="85" t="s">
        <v>369</v>
      </c>
      <c r="C136" s="83"/>
      <c r="D136" s="40"/>
      <c r="E136" s="33">
        <f t="shared" si="5"/>
        <v>0</v>
      </c>
    </row>
    <row r="137" spans="1:5" ht="39" customHeight="1">
      <c r="A137" s="85" t="s">
        <v>370</v>
      </c>
      <c r="B137" s="85" t="s">
        <v>373</v>
      </c>
      <c r="C137" s="69"/>
      <c r="D137" s="40"/>
      <c r="E137" s="33">
        <f t="shared" si="5"/>
        <v>0</v>
      </c>
    </row>
    <row r="138" spans="1:5" ht="24.75" customHeight="1">
      <c r="A138" s="85" t="s">
        <v>371</v>
      </c>
      <c r="B138" s="85" t="s">
        <v>658</v>
      </c>
      <c r="C138" s="69"/>
      <c r="D138" s="40"/>
      <c r="E138" s="33">
        <f t="shared" si="5"/>
        <v>0</v>
      </c>
    </row>
    <row r="139" spans="1:5" ht="26.25" customHeight="1">
      <c r="A139" s="85" t="s">
        <v>372</v>
      </c>
      <c r="B139" s="85" t="s">
        <v>659</v>
      </c>
      <c r="C139" s="69"/>
      <c r="D139" s="40"/>
      <c r="E139" s="33">
        <f t="shared" si="5"/>
        <v>0</v>
      </c>
    </row>
    <row r="140" spans="1:5" ht="38.25" customHeight="1">
      <c r="A140" s="85" t="s">
        <v>660</v>
      </c>
      <c r="B140" s="85" t="s">
        <v>661</v>
      </c>
      <c r="C140" s="69"/>
      <c r="D140" s="40"/>
      <c r="E140" s="33">
        <f t="shared" si="5"/>
        <v>0</v>
      </c>
    </row>
    <row r="141" spans="1:5" ht="38.25" customHeight="1">
      <c r="A141" s="85" t="s">
        <v>662</v>
      </c>
      <c r="B141" s="85" t="s">
        <v>663</v>
      </c>
      <c r="C141" s="69"/>
      <c r="D141" s="40"/>
      <c r="E141" s="33">
        <f t="shared" si="5"/>
        <v>0</v>
      </c>
    </row>
    <row r="142" spans="1:5" ht="24.75" customHeight="1">
      <c r="A142" s="85" t="s">
        <v>664</v>
      </c>
      <c r="B142" s="85" t="s">
        <v>665</v>
      </c>
      <c r="C142" s="69"/>
      <c r="D142" s="40"/>
      <c r="E142" s="33">
        <f t="shared" si="5"/>
        <v>0</v>
      </c>
    </row>
    <row r="143" spans="1:5" ht="26.25" customHeight="1">
      <c r="A143" s="85" t="s">
        <v>666</v>
      </c>
      <c r="B143" s="85" t="s">
        <v>667</v>
      </c>
      <c r="C143" s="69"/>
      <c r="D143" s="40"/>
      <c r="E143" s="33">
        <f t="shared" si="5"/>
        <v>0</v>
      </c>
    </row>
    <row r="144" spans="1:5" ht="26.25" customHeight="1">
      <c r="A144" s="85" t="s">
        <v>374</v>
      </c>
      <c r="B144" s="85" t="s">
        <v>379</v>
      </c>
      <c r="C144" s="69"/>
      <c r="D144" s="40"/>
      <c r="E144" s="33">
        <f t="shared" si="5"/>
        <v>0</v>
      </c>
    </row>
    <row r="145" spans="1:5" ht="24.75" customHeight="1">
      <c r="A145" s="85" t="s">
        <v>375</v>
      </c>
      <c r="B145" s="85" t="s">
        <v>380</v>
      </c>
      <c r="C145" s="69"/>
      <c r="D145" s="40"/>
      <c r="E145" s="33">
        <f t="shared" si="5"/>
        <v>0</v>
      </c>
    </row>
    <row r="146" spans="1:5" ht="24.75" customHeight="1">
      <c r="A146" s="85" t="s">
        <v>376</v>
      </c>
      <c r="B146" s="85" t="s">
        <v>381</v>
      </c>
      <c r="C146" s="69"/>
      <c r="D146" s="40"/>
      <c r="E146" s="33">
        <f t="shared" si="5"/>
        <v>0</v>
      </c>
    </row>
    <row r="147" spans="1:5" ht="24.75" customHeight="1">
      <c r="A147" s="85" t="s">
        <v>377</v>
      </c>
      <c r="B147" s="85" t="s">
        <v>382</v>
      </c>
      <c r="C147" s="69"/>
      <c r="D147" s="40"/>
      <c r="E147" s="33">
        <f t="shared" si="5"/>
        <v>0</v>
      </c>
    </row>
    <row r="148" spans="1:5" ht="26.25" customHeight="1">
      <c r="A148" s="85" t="s">
        <v>378</v>
      </c>
      <c r="B148" s="85" t="s">
        <v>383</v>
      </c>
      <c r="C148" s="69"/>
      <c r="D148" s="40"/>
      <c r="E148" s="33">
        <f t="shared" si="5"/>
        <v>0</v>
      </c>
    </row>
    <row r="149" spans="1:5" ht="26.25" customHeight="1">
      <c r="A149" s="85" t="s">
        <v>668</v>
      </c>
      <c r="B149" s="85" t="s">
        <v>669</v>
      </c>
      <c r="C149" s="69"/>
      <c r="D149" s="40"/>
      <c r="E149" s="33">
        <f t="shared" si="5"/>
        <v>0</v>
      </c>
    </row>
    <row r="150" spans="1:5" ht="24.75" customHeight="1">
      <c r="A150" s="85" t="s">
        <v>670</v>
      </c>
      <c r="B150" s="85" t="s">
        <v>671</v>
      </c>
      <c r="C150" s="69"/>
      <c r="D150" s="40"/>
      <c r="E150" s="33">
        <f t="shared" si="5"/>
        <v>0</v>
      </c>
    </row>
    <row r="151" spans="1:5" ht="26.25" customHeight="1">
      <c r="A151" s="85" t="s">
        <v>672</v>
      </c>
      <c r="B151" s="85" t="s">
        <v>673</v>
      </c>
      <c r="C151" s="69"/>
      <c r="D151" s="40"/>
      <c r="E151" s="33">
        <f t="shared" si="5"/>
        <v>0</v>
      </c>
    </row>
    <row r="152" spans="1:5" ht="29.25" customHeight="1">
      <c r="A152" s="132" t="s">
        <v>676</v>
      </c>
      <c r="B152" s="133"/>
      <c r="C152" s="134"/>
      <c r="D152" s="74">
        <f>D155+D156+D157+D158+D159+D160+D161+D162+D163+D164+D165+D166+D154</f>
        <v>0</v>
      </c>
      <c r="E152" s="74">
        <f>SUM(D152:D152)</f>
        <v>0</v>
      </c>
    </row>
    <row r="153" spans="1:5" ht="29.25" customHeight="1">
      <c r="A153" s="119" t="s">
        <v>532</v>
      </c>
      <c r="B153" s="115"/>
      <c r="C153" s="116"/>
      <c r="D153" s="41"/>
      <c r="E153" s="32"/>
    </row>
    <row r="154" spans="1:5" ht="24" customHeight="1">
      <c r="A154" s="85" t="s">
        <v>384</v>
      </c>
      <c r="B154" s="85" t="s">
        <v>386</v>
      </c>
      <c r="C154" s="84"/>
      <c r="D154" s="40"/>
      <c r="E154" s="33">
        <f>SUM(D154:D154)</f>
        <v>0</v>
      </c>
    </row>
    <row r="155" spans="1:5" ht="26.25" customHeight="1">
      <c r="A155" s="85" t="s">
        <v>385</v>
      </c>
      <c r="B155" s="85" t="s">
        <v>387</v>
      </c>
      <c r="C155" s="69"/>
      <c r="D155" s="40"/>
      <c r="E155" s="33">
        <f>SUM(D155:D155)</f>
        <v>0</v>
      </c>
    </row>
    <row r="156" spans="1:5" ht="24.75" customHeight="1">
      <c r="A156" s="85" t="s">
        <v>388</v>
      </c>
      <c r="B156" s="85" t="s">
        <v>392</v>
      </c>
      <c r="C156" s="69"/>
      <c r="D156" s="40"/>
      <c r="E156" s="33">
        <f t="shared" ref="E156:E166" si="6">SUM(D156:D156)</f>
        <v>0</v>
      </c>
    </row>
    <row r="157" spans="1:5" ht="26.25" customHeight="1">
      <c r="A157" s="85" t="s">
        <v>389</v>
      </c>
      <c r="B157" s="85" t="s">
        <v>393</v>
      </c>
      <c r="C157" s="69"/>
      <c r="D157" s="40"/>
      <c r="E157" s="33">
        <f t="shared" si="6"/>
        <v>0</v>
      </c>
    </row>
    <row r="158" spans="1:5" ht="24.75" customHeight="1">
      <c r="A158" s="85" t="s">
        <v>390</v>
      </c>
      <c r="B158" s="85" t="s">
        <v>394</v>
      </c>
      <c r="C158" s="69"/>
      <c r="D158" s="40"/>
      <c r="E158" s="33">
        <f t="shared" si="6"/>
        <v>0</v>
      </c>
    </row>
    <row r="159" spans="1:5" ht="24.75" customHeight="1">
      <c r="A159" s="85" t="s">
        <v>391</v>
      </c>
      <c r="B159" s="85" t="s">
        <v>270</v>
      </c>
      <c r="C159" s="69"/>
      <c r="D159" s="40"/>
      <c r="E159" s="33">
        <f t="shared" si="6"/>
        <v>0</v>
      </c>
    </row>
    <row r="160" spans="1:5" ht="24.75" customHeight="1">
      <c r="A160" s="85" t="s">
        <v>395</v>
      </c>
      <c r="B160" s="85" t="s">
        <v>399</v>
      </c>
      <c r="C160" s="69"/>
      <c r="D160" s="40"/>
      <c r="E160" s="33">
        <f t="shared" si="6"/>
        <v>0</v>
      </c>
    </row>
    <row r="161" spans="1:5" ht="26.25" customHeight="1">
      <c r="A161" s="85" t="s">
        <v>396</v>
      </c>
      <c r="B161" s="85" t="s">
        <v>400</v>
      </c>
      <c r="C161" s="69"/>
      <c r="D161" s="40"/>
      <c r="E161" s="33">
        <f t="shared" si="6"/>
        <v>0</v>
      </c>
    </row>
    <row r="162" spans="1:5" ht="24.75" customHeight="1">
      <c r="A162" s="85" t="s">
        <v>397</v>
      </c>
      <c r="B162" s="85" t="s">
        <v>401</v>
      </c>
      <c r="C162" s="83"/>
      <c r="D162" s="40"/>
      <c r="E162" s="33">
        <f t="shared" si="6"/>
        <v>0</v>
      </c>
    </row>
    <row r="163" spans="1:5" ht="26.25" customHeight="1">
      <c r="A163" s="85" t="s">
        <v>398</v>
      </c>
      <c r="B163" s="85" t="s">
        <v>402</v>
      </c>
      <c r="C163" s="69"/>
      <c r="D163" s="40"/>
      <c r="E163" s="33">
        <f t="shared" si="6"/>
        <v>0</v>
      </c>
    </row>
    <row r="164" spans="1:5" ht="25.5" customHeight="1">
      <c r="A164" s="85" t="s">
        <v>403</v>
      </c>
      <c r="B164" s="85" t="s">
        <v>406</v>
      </c>
      <c r="C164" s="83"/>
      <c r="D164" s="56"/>
      <c r="E164" s="33">
        <f t="shared" si="6"/>
        <v>0</v>
      </c>
    </row>
    <row r="165" spans="1:5" ht="22.5" customHeight="1">
      <c r="A165" s="85" t="s">
        <v>404</v>
      </c>
      <c r="B165" s="85" t="s">
        <v>407</v>
      </c>
      <c r="C165" s="69"/>
      <c r="D165" s="40"/>
      <c r="E165" s="33">
        <f t="shared" si="6"/>
        <v>0</v>
      </c>
    </row>
    <row r="166" spans="1:5" ht="26.25" customHeight="1">
      <c r="A166" s="85" t="s">
        <v>405</v>
      </c>
      <c r="B166" s="85" t="s">
        <v>288</v>
      </c>
      <c r="C166" s="69"/>
      <c r="D166" s="40"/>
      <c r="E166" s="33">
        <f t="shared" si="6"/>
        <v>0</v>
      </c>
    </row>
    <row r="167" spans="1:5" ht="30.75" customHeight="1">
      <c r="A167" s="113" t="s">
        <v>408</v>
      </c>
      <c r="B167" s="114"/>
      <c r="C167" s="128"/>
      <c r="D167" s="74">
        <f>D168</f>
        <v>0</v>
      </c>
      <c r="E167" s="74">
        <f>SUM(D167:D167)</f>
        <v>0</v>
      </c>
    </row>
    <row r="168" spans="1:5" ht="26.25" customHeight="1">
      <c r="A168" s="72" t="s">
        <v>674</v>
      </c>
      <c r="B168" s="72" t="s">
        <v>410</v>
      </c>
      <c r="C168" s="69"/>
      <c r="D168" s="40"/>
      <c r="E168" s="33">
        <f>D168</f>
        <v>0</v>
      </c>
    </row>
    <row r="169" spans="1:5" ht="30.75" customHeight="1">
      <c r="A169" s="113" t="s">
        <v>411</v>
      </c>
      <c r="B169" s="114"/>
      <c r="C169" s="128"/>
      <c r="D169" s="74">
        <f>D170+D171+D172</f>
        <v>0</v>
      </c>
      <c r="E169" s="74">
        <f>SUM(D169:D169)</f>
        <v>0</v>
      </c>
    </row>
    <row r="170" spans="1:5" ht="24" customHeight="1">
      <c r="A170" s="72" t="s">
        <v>412</v>
      </c>
      <c r="B170" s="72" t="s">
        <v>415</v>
      </c>
      <c r="C170" s="69"/>
      <c r="D170" s="40"/>
      <c r="E170" s="33">
        <f>D170</f>
        <v>0</v>
      </c>
    </row>
    <row r="171" spans="1:5" ht="25.5" customHeight="1">
      <c r="A171" s="72" t="s">
        <v>413</v>
      </c>
      <c r="B171" s="72" t="s">
        <v>416</v>
      </c>
      <c r="C171" s="69"/>
      <c r="D171" s="40"/>
      <c r="E171" s="33">
        <f t="shared" ref="E171:E186" si="7">D171</f>
        <v>0</v>
      </c>
    </row>
    <row r="172" spans="1:5" ht="25.5" customHeight="1">
      <c r="A172" s="72" t="s">
        <v>414</v>
      </c>
      <c r="B172" s="72" t="s">
        <v>417</v>
      </c>
      <c r="C172" s="83"/>
      <c r="D172" s="40"/>
      <c r="E172" s="33">
        <f t="shared" si="7"/>
        <v>0</v>
      </c>
    </row>
    <row r="173" spans="1:5" ht="29.25" customHeight="1">
      <c r="A173" s="113" t="s">
        <v>677</v>
      </c>
      <c r="B173" s="114"/>
      <c r="C173" s="128"/>
      <c r="D173" s="87">
        <f>D175+D176+D177+D178+D179+D180+D182+D183+D184+D185+D186+D187</f>
        <v>0</v>
      </c>
      <c r="E173" s="74">
        <f>SUM(D173:D173)</f>
        <v>0</v>
      </c>
    </row>
    <row r="174" spans="1:5" ht="30.75" customHeight="1">
      <c r="A174" s="129" t="s">
        <v>532</v>
      </c>
      <c r="B174" s="130"/>
      <c r="C174" s="131"/>
      <c r="D174" s="40"/>
      <c r="E174" s="33">
        <f t="shared" si="7"/>
        <v>0</v>
      </c>
    </row>
    <row r="175" spans="1:5" ht="25.5" customHeight="1">
      <c r="A175" s="86" t="s">
        <v>678</v>
      </c>
      <c r="B175" s="72" t="s">
        <v>679</v>
      </c>
      <c r="C175" s="83"/>
      <c r="D175" s="40"/>
      <c r="E175" s="33">
        <f t="shared" si="7"/>
        <v>0</v>
      </c>
    </row>
    <row r="176" spans="1:5" ht="40.5" customHeight="1">
      <c r="A176" s="86" t="s">
        <v>680</v>
      </c>
      <c r="B176" s="72" t="s">
        <v>681</v>
      </c>
      <c r="C176" s="83"/>
      <c r="D176" s="40"/>
      <c r="E176" s="33">
        <f t="shared" si="7"/>
        <v>0</v>
      </c>
    </row>
    <row r="177" spans="1:5" ht="25.5" customHeight="1">
      <c r="A177" s="86" t="s">
        <v>682</v>
      </c>
      <c r="B177" s="72" t="s">
        <v>683</v>
      </c>
      <c r="C177" s="83"/>
      <c r="D177" s="40"/>
      <c r="E177" s="33">
        <f t="shared" si="7"/>
        <v>0</v>
      </c>
    </row>
    <row r="178" spans="1:5" ht="25.5" customHeight="1">
      <c r="A178" s="86" t="s">
        <v>684</v>
      </c>
      <c r="B178" s="72" t="s">
        <v>685</v>
      </c>
      <c r="C178" s="83"/>
      <c r="D178" s="40"/>
      <c r="E178" s="33">
        <f t="shared" si="7"/>
        <v>0</v>
      </c>
    </row>
    <row r="179" spans="1:5" ht="25.5" customHeight="1">
      <c r="A179" s="86" t="s">
        <v>686</v>
      </c>
      <c r="B179" s="72" t="s">
        <v>687</v>
      </c>
      <c r="C179" s="83"/>
      <c r="D179" s="40"/>
      <c r="E179" s="33">
        <f t="shared" si="7"/>
        <v>0</v>
      </c>
    </row>
    <row r="180" spans="1:5" ht="25.5" customHeight="1">
      <c r="A180" s="86" t="s">
        <v>688</v>
      </c>
      <c r="B180" s="72" t="s">
        <v>689</v>
      </c>
      <c r="C180" s="83"/>
      <c r="D180" s="40"/>
      <c r="E180" s="33">
        <f t="shared" si="7"/>
        <v>0</v>
      </c>
    </row>
    <row r="181" spans="1:5" ht="25.5" customHeight="1">
      <c r="A181" s="86" t="s">
        <v>690</v>
      </c>
      <c r="B181" s="72" t="s">
        <v>691</v>
      </c>
      <c r="C181" s="83"/>
      <c r="D181" s="40"/>
      <c r="E181" s="33">
        <f t="shared" si="7"/>
        <v>0</v>
      </c>
    </row>
    <row r="182" spans="1:5" ht="25.5" customHeight="1">
      <c r="A182" s="86" t="s">
        <v>692</v>
      </c>
      <c r="B182" s="72" t="s">
        <v>693</v>
      </c>
      <c r="C182" s="83"/>
      <c r="D182" s="40"/>
      <c r="E182" s="33">
        <f t="shared" si="7"/>
        <v>0</v>
      </c>
    </row>
    <row r="183" spans="1:5" ht="25.5" customHeight="1">
      <c r="A183" s="86" t="s">
        <v>694</v>
      </c>
      <c r="B183" s="72" t="s">
        <v>695</v>
      </c>
      <c r="C183" s="83"/>
      <c r="D183" s="40"/>
      <c r="E183" s="33">
        <f t="shared" si="7"/>
        <v>0</v>
      </c>
    </row>
    <row r="184" spans="1:5" ht="25.5" customHeight="1">
      <c r="A184" s="86" t="s">
        <v>696</v>
      </c>
      <c r="B184" s="72" t="s">
        <v>697</v>
      </c>
      <c r="C184" s="83"/>
      <c r="D184" s="40"/>
      <c r="E184" s="33">
        <f t="shared" si="7"/>
        <v>0</v>
      </c>
    </row>
    <row r="185" spans="1:5" ht="25.5" customHeight="1">
      <c r="A185" s="86" t="s">
        <v>698</v>
      </c>
      <c r="B185" s="72" t="s">
        <v>699</v>
      </c>
      <c r="C185" s="83"/>
      <c r="D185" s="40"/>
      <c r="E185" s="33">
        <f t="shared" si="7"/>
        <v>0</v>
      </c>
    </row>
    <row r="186" spans="1:5" ht="25.5" customHeight="1">
      <c r="A186" s="86" t="s">
        <v>700</v>
      </c>
      <c r="B186" s="72" t="s">
        <v>701</v>
      </c>
      <c r="C186" s="83"/>
      <c r="D186" s="40"/>
      <c r="E186" s="33">
        <f t="shared" si="7"/>
        <v>0</v>
      </c>
    </row>
    <row r="187" spans="1:5" ht="25.5" customHeight="1">
      <c r="A187" s="86" t="s">
        <v>702</v>
      </c>
      <c r="B187" s="72" t="s">
        <v>703</v>
      </c>
      <c r="C187" s="83"/>
      <c r="D187" s="40"/>
      <c r="E187" s="33">
        <f>D187</f>
        <v>0</v>
      </c>
    </row>
    <row r="188" spans="1:5" ht="20.25">
      <c r="A188" s="24"/>
      <c r="B188" s="24"/>
      <c r="C188" s="17"/>
      <c r="D188" s="40"/>
      <c r="E188" s="33"/>
    </row>
    <row r="189" spans="1:5" ht="58.5" customHeight="1">
      <c r="A189" s="39"/>
      <c r="B189" s="39" t="s">
        <v>428</v>
      </c>
      <c r="C189" s="57"/>
      <c r="D189" s="88">
        <f>D169+D167+D152+D118+D116+D63+D17+D13+D9+D173</f>
        <v>0</v>
      </c>
      <c r="E189" s="88">
        <f>SUM(D189:D189)</f>
        <v>0</v>
      </c>
    </row>
    <row r="190" spans="1:5">
      <c r="A190" s="12"/>
      <c r="B190" s="12"/>
      <c r="C190" s="13"/>
      <c r="D190" s="14"/>
    </row>
    <row r="191" spans="1:5">
      <c r="A191" s="8"/>
      <c r="B191" s="8"/>
      <c r="C191" s="9"/>
      <c r="D191" s="10"/>
    </row>
    <row r="192" spans="1:5" ht="23.25">
      <c r="A192" s="8"/>
      <c r="B192" s="29" t="s">
        <v>524</v>
      </c>
      <c r="C192" s="118" t="s">
        <v>525</v>
      </c>
      <c r="D192" s="118"/>
    </row>
    <row r="193" spans="1:4" ht="23.25">
      <c r="A193" s="8"/>
      <c r="B193" s="29"/>
      <c r="C193" s="29"/>
      <c r="D193" s="30"/>
    </row>
    <row r="194" spans="1:4" ht="23.25">
      <c r="A194" s="8"/>
      <c r="B194" s="29" t="s">
        <v>526</v>
      </c>
      <c r="C194" s="118" t="s">
        <v>527</v>
      </c>
      <c r="D194" s="118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2">
    <mergeCell ref="C2:E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  <mergeCell ref="A173:C173"/>
    <mergeCell ref="A174:C174"/>
    <mergeCell ref="A167:C167"/>
    <mergeCell ref="A18:C18"/>
    <mergeCell ref="A119:C119"/>
    <mergeCell ref="A153:C153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4"/>
  <sheetViews>
    <sheetView view="pageBreakPreview" zoomScale="55" zoomScaleNormal="40" zoomScaleSheetLayoutView="55" workbookViewId="0">
      <pane ySplit="7" topLeftCell="A8" activePane="bottomLeft" state="frozenSplit"/>
      <selection activeCell="E1" sqref="E1:G1048576"/>
      <selection pane="bottomLeft" activeCell="B4" sqref="B4:D4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8" t="s">
        <v>523</v>
      </c>
      <c r="C2" s="117" t="s">
        <v>557</v>
      </c>
      <c r="D2" s="117"/>
      <c r="E2" s="117"/>
    </row>
    <row r="3" spans="1:5">
      <c r="A3" s="7"/>
      <c r="B3" s="7"/>
      <c r="C3" s="6"/>
      <c r="D3" s="4"/>
    </row>
    <row r="4" spans="1:5" ht="30.75" customHeight="1">
      <c r="A4" s="7"/>
      <c r="B4" s="120" t="s">
        <v>813</v>
      </c>
      <c r="C4" s="120"/>
      <c r="D4" s="120"/>
    </row>
    <row r="5" spans="1:5" ht="19.5" thickBot="1">
      <c r="A5" s="7"/>
      <c r="B5" s="7"/>
      <c r="C5" s="6"/>
      <c r="D5" s="4"/>
    </row>
    <row r="6" spans="1:5" ht="30" customHeight="1">
      <c r="A6" s="135" t="s">
        <v>226</v>
      </c>
      <c r="B6" s="136"/>
      <c r="C6" s="125" t="s">
        <v>61</v>
      </c>
      <c r="D6" s="59" t="s">
        <v>530</v>
      </c>
      <c r="E6" s="15" t="s">
        <v>462</v>
      </c>
    </row>
    <row r="7" spans="1:5" ht="120.75" customHeight="1" thickBot="1">
      <c r="A7" s="137"/>
      <c r="B7" s="138"/>
      <c r="C7" s="126"/>
      <c r="D7" s="66" t="s">
        <v>536</v>
      </c>
      <c r="E7" s="66" t="s">
        <v>536</v>
      </c>
    </row>
    <row r="8" spans="1:5" ht="32.25" customHeight="1">
      <c r="A8" s="127" t="s">
        <v>704</v>
      </c>
      <c r="B8" s="127"/>
      <c r="C8" s="127"/>
      <c r="D8" s="67"/>
      <c r="E8" s="68"/>
    </row>
    <row r="9" spans="1:5" ht="30.75" customHeight="1">
      <c r="A9" s="114" t="s">
        <v>418</v>
      </c>
      <c r="B9" s="114"/>
      <c r="C9" s="114"/>
      <c r="D9" s="74">
        <f>D10+D11+D12+D13</f>
        <v>0</v>
      </c>
      <c r="E9" s="74">
        <f>SUM(D9:D9)</f>
        <v>0</v>
      </c>
    </row>
    <row r="10" spans="1:5" s="4" customFormat="1" ht="24" customHeight="1">
      <c r="A10" s="72" t="s">
        <v>419</v>
      </c>
      <c r="B10" s="72" t="s">
        <v>423</v>
      </c>
      <c r="C10" s="69"/>
      <c r="D10" s="40"/>
      <c r="E10" s="33">
        <f>D10</f>
        <v>0</v>
      </c>
    </row>
    <row r="11" spans="1:5" s="4" customFormat="1" ht="23.25" customHeight="1">
      <c r="A11" s="72" t="s">
        <v>420</v>
      </c>
      <c r="B11" s="72" t="s">
        <v>424</v>
      </c>
      <c r="C11" s="69"/>
      <c r="D11" s="40"/>
      <c r="E11" s="33">
        <f t="shared" ref="E11:E13" si="0">D11</f>
        <v>0</v>
      </c>
    </row>
    <row r="12" spans="1:5" s="4" customFormat="1" ht="25.5" customHeight="1">
      <c r="A12" s="72" t="s">
        <v>421</v>
      </c>
      <c r="B12" s="72" t="s">
        <v>425</v>
      </c>
      <c r="C12" s="69"/>
      <c r="D12" s="40"/>
      <c r="E12" s="33">
        <f t="shared" si="0"/>
        <v>0</v>
      </c>
    </row>
    <row r="13" spans="1:5" s="4" customFormat="1" ht="26.25" customHeight="1">
      <c r="A13" s="72" t="s">
        <v>422</v>
      </c>
      <c r="B13" s="72" t="s">
        <v>426</v>
      </c>
      <c r="C13" s="69"/>
      <c r="D13" s="40"/>
      <c r="E13" s="33">
        <f t="shared" si="0"/>
        <v>0</v>
      </c>
    </row>
    <row r="14" spans="1:5" s="4" customFormat="1" ht="30.75" customHeight="1">
      <c r="A14" s="113" t="s">
        <v>705</v>
      </c>
      <c r="B14" s="114"/>
      <c r="C14" s="128"/>
      <c r="D14" s="74">
        <f>D16+D40+D41+D42+D43+D44+D45+D46+D47+D48+D49+D50+D51+D52+D53+D54+D55+D56+D57+D58+D59+D60+D61+D62+D63+D64+D65+D66+D67+D68+D17+D20+D21+D22+D23+D24+D25+D26+D27+D28+D29+D30+D31+D33+D34+D35+D36+D37+D39</f>
        <v>0</v>
      </c>
      <c r="E14" s="74">
        <f>SUM(D14:D14)</f>
        <v>0</v>
      </c>
    </row>
    <row r="15" spans="1:5" s="4" customFormat="1" ht="30.75" customHeight="1">
      <c r="A15" s="139" t="s">
        <v>532</v>
      </c>
      <c r="B15" s="140"/>
      <c r="C15" s="141"/>
      <c r="D15" s="41"/>
      <c r="E15" s="41">
        <f>D15</f>
        <v>0</v>
      </c>
    </row>
    <row r="16" spans="1:5" s="4" customFormat="1" ht="24" customHeight="1">
      <c r="A16" s="72" t="s">
        <v>429</v>
      </c>
      <c r="B16" s="72" t="s">
        <v>432</v>
      </c>
      <c r="C16" s="17"/>
      <c r="D16" s="40"/>
      <c r="E16" s="33">
        <f>D16</f>
        <v>0</v>
      </c>
    </row>
    <row r="17" spans="1:5" s="4" customFormat="1" ht="22.5" customHeight="1">
      <c r="A17" s="72" t="s">
        <v>430</v>
      </c>
      <c r="B17" s="72" t="s">
        <v>602</v>
      </c>
      <c r="C17" s="17"/>
      <c r="D17" s="40"/>
      <c r="E17" s="33">
        <f t="shared" ref="E17:E39" si="1">D17</f>
        <v>0</v>
      </c>
    </row>
    <row r="18" spans="1:5" s="4" customFormat="1" ht="25.5" customHeight="1">
      <c r="A18" s="72" t="s">
        <v>431</v>
      </c>
      <c r="B18" s="72" t="s">
        <v>433</v>
      </c>
      <c r="C18" s="17"/>
      <c r="D18" s="40"/>
      <c r="E18" s="33">
        <f t="shared" si="1"/>
        <v>0</v>
      </c>
    </row>
    <row r="19" spans="1:5" s="4" customFormat="1" ht="22.5" customHeight="1">
      <c r="A19" s="72" t="s">
        <v>706</v>
      </c>
      <c r="B19" s="72" t="s">
        <v>707</v>
      </c>
      <c r="C19" s="17"/>
      <c r="D19" s="40"/>
      <c r="E19" s="33">
        <f t="shared" si="1"/>
        <v>0</v>
      </c>
    </row>
    <row r="20" spans="1:5" s="4" customFormat="1" ht="25.5" customHeight="1">
      <c r="A20" s="72" t="s">
        <v>434</v>
      </c>
      <c r="B20" s="72" t="s">
        <v>443</v>
      </c>
      <c r="C20" s="17"/>
      <c r="D20" s="40"/>
      <c r="E20" s="33">
        <f t="shared" si="1"/>
        <v>0</v>
      </c>
    </row>
    <row r="21" spans="1:5" s="4" customFormat="1" ht="22.5" customHeight="1">
      <c r="A21" s="72" t="s">
        <v>435</v>
      </c>
      <c r="B21" s="72" t="s">
        <v>444</v>
      </c>
      <c r="C21" s="17"/>
      <c r="D21" s="40"/>
      <c r="E21" s="33">
        <f t="shared" si="1"/>
        <v>0</v>
      </c>
    </row>
    <row r="22" spans="1:5" s="4" customFormat="1" ht="22.5" customHeight="1">
      <c r="A22" s="72" t="s">
        <v>436</v>
      </c>
      <c r="B22" s="72" t="s">
        <v>445</v>
      </c>
      <c r="C22" s="17"/>
      <c r="D22" s="40"/>
      <c r="E22" s="33">
        <f t="shared" si="1"/>
        <v>0</v>
      </c>
    </row>
    <row r="23" spans="1:5" s="4" customFormat="1" ht="27.75" customHeight="1">
      <c r="A23" s="72" t="s">
        <v>437</v>
      </c>
      <c r="B23" s="72" t="s">
        <v>446</v>
      </c>
      <c r="C23" s="17"/>
      <c r="D23" s="40"/>
      <c r="E23" s="33">
        <f t="shared" si="1"/>
        <v>0</v>
      </c>
    </row>
    <row r="24" spans="1:5" s="4" customFormat="1" ht="22.5" customHeight="1">
      <c r="A24" s="72" t="s">
        <v>438</v>
      </c>
      <c r="B24" s="72" t="s">
        <v>447</v>
      </c>
      <c r="C24" s="17"/>
      <c r="D24" s="40"/>
      <c r="E24" s="33">
        <f t="shared" si="1"/>
        <v>0</v>
      </c>
    </row>
    <row r="25" spans="1:5" s="4" customFormat="1" ht="22.5" customHeight="1">
      <c r="A25" s="72" t="s">
        <v>439</v>
      </c>
      <c r="B25" s="72" t="s">
        <v>448</v>
      </c>
      <c r="C25" s="17"/>
      <c r="D25" s="40"/>
      <c r="E25" s="33">
        <f t="shared" si="1"/>
        <v>0</v>
      </c>
    </row>
    <row r="26" spans="1:5" s="4" customFormat="1" ht="24" customHeight="1">
      <c r="A26" s="72" t="s">
        <v>440</v>
      </c>
      <c r="B26" s="72" t="s">
        <v>449</v>
      </c>
      <c r="C26" s="17"/>
      <c r="D26" s="40"/>
      <c r="E26" s="33">
        <f t="shared" si="1"/>
        <v>0</v>
      </c>
    </row>
    <row r="27" spans="1:5" s="4" customFormat="1" ht="25.5" customHeight="1">
      <c r="A27" s="86" t="s">
        <v>441</v>
      </c>
      <c r="B27" s="72" t="s">
        <v>450</v>
      </c>
      <c r="C27" s="17"/>
      <c r="D27" s="40"/>
      <c r="E27" s="33">
        <f t="shared" si="1"/>
        <v>0</v>
      </c>
    </row>
    <row r="28" spans="1:5" s="4" customFormat="1" ht="25.5" customHeight="1">
      <c r="A28" s="72" t="s">
        <v>442</v>
      </c>
      <c r="B28" s="72" t="s">
        <v>451</v>
      </c>
      <c r="C28" s="17"/>
      <c r="D28" s="40"/>
      <c r="E28" s="33">
        <f t="shared" si="1"/>
        <v>0</v>
      </c>
    </row>
    <row r="29" spans="1:5" s="4" customFormat="1" ht="22.5" customHeight="1">
      <c r="A29" s="72" t="s">
        <v>452</v>
      </c>
      <c r="B29" s="72" t="s">
        <v>456</v>
      </c>
      <c r="C29" s="17"/>
      <c r="D29" s="40"/>
      <c r="E29" s="33">
        <f t="shared" si="1"/>
        <v>0</v>
      </c>
    </row>
    <row r="30" spans="1:5" s="4" customFormat="1" ht="24" customHeight="1">
      <c r="A30" s="72" t="s">
        <v>453</v>
      </c>
      <c r="B30" s="72" t="s">
        <v>457</v>
      </c>
      <c r="C30" s="17"/>
      <c r="D30" s="40"/>
      <c r="E30" s="33">
        <f t="shared" si="1"/>
        <v>0</v>
      </c>
    </row>
    <row r="31" spans="1:5" s="4" customFormat="1" ht="25.5" customHeight="1">
      <c r="A31" s="72" t="s">
        <v>454</v>
      </c>
      <c r="B31" s="72" t="s">
        <v>458</v>
      </c>
      <c r="C31" s="17"/>
      <c r="D31" s="40"/>
      <c r="E31" s="33">
        <f t="shared" si="1"/>
        <v>0</v>
      </c>
    </row>
    <row r="32" spans="1:5" s="4" customFormat="1" ht="25.5" customHeight="1">
      <c r="A32" s="72" t="s">
        <v>455</v>
      </c>
      <c r="B32" s="72" t="s">
        <v>459</v>
      </c>
      <c r="C32" s="17"/>
      <c r="D32" s="40"/>
      <c r="E32" s="33">
        <f t="shared" si="1"/>
        <v>0</v>
      </c>
    </row>
    <row r="33" spans="1:5" s="4" customFormat="1" ht="39" customHeight="1">
      <c r="A33" s="72" t="s">
        <v>460</v>
      </c>
      <c r="B33" s="72" t="s">
        <v>708</v>
      </c>
      <c r="C33" s="17"/>
      <c r="D33" s="40"/>
      <c r="E33" s="33">
        <f t="shared" si="1"/>
        <v>0</v>
      </c>
    </row>
    <row r="34" spans="1:5" s="4" customFormat="1" ht="39" customHeight="1">
      <c r="A34" s="72" t="s">
        <v>461</v>
      </c>
      <c r="B34" s="72" t="s">
        <v>709</v>
      </c>
      <c r="C34" s="17"/>
      <c r="D34" s="40"/>
      <c r="E34" s="33">
        <f t="shared" si="1"/>
        <v>0</v>
      </c>
    </row>
    <row r="35" spans="1:5" s="4" customFormat="1" ht="39" customHeight="1">
      <c r="A35" s="72" t="s">
        <v>710</v>
      </c>
      <c r="B35" s="72" t="s">
        <v>711</v>
      </c>
      <c r="C35" s="17"/>
      <c r="D35" s="40"/>
      <c r="E35" s="33">
        <f t="shared" si="1"/>
        <v>0</v>
      </c>
    </row>
    <row r="36" spans="1:5" s="4" customFormat="1" ht="39" customHeight="1">
      <c r="A36" s="72" t="s">
        <v>712</v>
      </c>
      <c r="B36" s="72" t="s">
        <v>713</v>
      </c>
      <c r="C36" s="17"/>
      <c r="D36" s="40"/>
      <c r="E36" s="33">
        <f t="shared" si="1"/>
        <v>0</v>
      </c>
    </row>
    <row r="37" spans="1:5" s="4" customFormat="1" ht="39" customHeight="1">
      <c r="A37" s="72" t="s">
        <v>714</v>
      </c>
      <c r="B37" s="72" t="s">
        <v>715</v>
      </c>
      <c r="C37" s="17"/>
      <c r="D37" s="40"/>
      <c r="E37" s="33">
        <f t="shared" si="1"/>
        <v>0</v>
      </c>
    </row>
    <row r="38" spans="1:5" s="4" customFormat="1" ht="39" customHeight="1">
      <c r="A38" s="72" t="s">
        <v>716</v>
      </c>
      <c r="B38" s="72" t="s">
        <v>717</v>
      </c>
      <c r="C38" s="17"/>
      <c r="D38" s="40"/>
      <c r="E38" s="33">
        <f t="shared" si="1"/>
        <v>0</v>
      </c>
    </row>
    <row r="39" spans="1:5" s="4" customFormat="1" ht="39" customHeight="1">
      <c r="A39" s="72" t="s">
        <v>718</v>
      </c>
      <c r="B39" s="72" t="s">
        <v>719</v>
      </c>
      <c r="C39" s="17"/>
      <c r="D39" s="40"/>
      <c r="E39" s="33">
        <f t="shared" si="1"/>
        <v>0</v>
      </c>
    </row>
    <row r="40" spans="1:5" s="4" customFormat="1" ht="39" customHeight="1">
      <c r="A40" s="72" t="s">
        <v>720</v>
      </c>
      <c r="B40" s="72" t="s">
        <v>711</v>
      </c>
      <c r="C40" s="17"/>
      <c r="D40" s="40"/>
      <c r="E40" s="33">
        <f t="shared" ref="E40:E68" si="2">D40</f>
        <v>0</v>
      </c>
    </row>
    <row r="41" spans="1:5" ht="39.75" customHeight="1">
      <c r="A41" s="72" t="s">
        <v>721</v>
      </c>
      <c r="B41" s="72" t="s">
        <v>722</v>
      </c>
      <c r="C41" s="17"/>
      <c r="D41" s="40"/>
      <c r="E41" s="33">
        <f t="shared" si="2"/>
        <v>0</v>
      </c>
    </row>
    <row r="42" spans="1:5" ht="41.25" customHeight="1">
      <c r="A42" s="72" t="s">
        <v>723</v>
      </c>
      <c r="B42" s="72" t="s">
        <v>715</v>
      </c>
      <c r="C42" s="19"/>
      <c r="D42" s="40"/>
      <c r="E42" s="33">
        <f t="shared" si="2"/>
        <v>0</v>
      </c>
    </row>
    <row r="43" spans="1:5" ht="41.25" customHeight="1">
      <c r="A43" s="72" t="s">
        <v>724</v>
      </c>
      <c r="B43" s="72" t="s">
        <v>725</v>
      </c>
      <c r="C43" s="19"/>
      <c r="D43" s="40"/>
      <c r="E43" s="33">
        <f t="shared" si="2"/>
        <v>0</v>
      </c>
    </row>
    <row r="44" spans="1:5" ht="24.75" customHeight="1">
      <c r="A44" s="72" t="s">
        <v>463</v>
      </c>
      <c r="B44" s="72" t="s">
        <v>324</v>
      </c>
      <c r="C44" s="19"/>
      <c r="D44" s="40"/>
      <c r="E44" s="33">
        <f t="shared" si="2"/>
        <v>0</v>
      </c>
    </row>
    <row r="45" spans="1:5" ht="26.25" customHeight="1">
      <c r="A45" s="72" t="s">
        <v>464</v>
      </c>
      <c r="B45" s="72" t="s">
        <v>466</v>
      </c>
      <c r="C45" s="17"/>
      <c r="D45" s="40"/>
      <c r="E45" s="33">
        <f t="shared" si="2"/>
        <v>0</v>
      </c>
    </row>
    <row r="46" spans="1:5" ht="23.25" customHeight="1">
      <c r="A46" s="72" t="s">
        <v>465</v>
      </c>
      <c r="B46" s="72" t="s">
        <v>467</v>
      </c>
      <c r="C46" s="17"/>
      <c r="D46" s="40"/>
      <c r="E46" s="33">
        <f t="shared" si="2"/>
        <v>0</v>
      </c>
    </row>
    <row r="47" spans="1:5" ht="26.25" customHeight="1">
      <c r="A47" s="72" t="s">
        <v>468</v>
      </c>
      <c r="B47" s="72" t="s">
        <v>471</v>
      </c>
      <c r="C47" s="17"/>
      <c r="D47" s="40"/>
      <c r="E47" s="33">
        <f t="shared" si="2"/>
        <v>0</v>
      </c>
    </row>
    <row r="48" spans="1:5" ht="25.5" customHeight="1">
      <c r="A48" s="72" t="s">
        <v>469</v>
      </c>
      <c r="B48" s="72" t="s">
        <v>726</v>
      </c>
      <c r="C48" s="19"/>
      <c r="D48" s="40"/>
      <c r="E48" s="33">
        <f t="shared" si="2"/>
        <v>0</v>
      </c>
    </row>
    <row r="49" spans="1:5" ht="25.5" customHeight="1">
      <c r="A49" s="72" t="s">
        <v>470</v>
      </c>
      <c r="B49" s="72" t="s">
        <v>727</v>
      </c>
      <c r="C49" s="19"/>
      <c r="D49" s="40"/>
      <c r="E49" s="33">
        <f t="shared" si="2"/>
        <v>0</v>
      </c>
    </row>
    <row r="50" spans="1:5" ht="26.25" customHeight="1">
      <c r="A50" s="72" t="s">
        <v>728</v>
      </c>
      <c r="B50" s="72" t="s">
        <v>729</v>
      </c>
      <c r="C50" s="17"/>
      <c r="D50" s="40"/>
      <c r="E50" s="33">
        <f t="shared" si="2"/>
        <v>0</v>
      </c>
    </row>
    <row r="51" spans="1:5" ht="41.25" customHeight="1">
      <c r="A51" s="72" t="s">
        <v>730</v>
      </c>
      <c r="B51" s="72" t="s">
        <v>731</v>
      </c>
      <c r="C51" s="17"/>
      <c r="D51" s="40"/>
      <c r="E51" s="33">
        <f t="shared" si="2"/>
        <v>0</v>
      </c>
    </row>
    <row r="52" spans="1:5" ht="22.5" customHeight="1">
      <c r="A52" s="72" t="s">
        <v>732</v>
      </c>
      <c r="B52" s="72" t="s">
        <v>733</v>
      </c>
      <c r="C52" s="17"/>
      <c r="D52" s="40"/>
      <c r="E52" s="33">
        <f t="shared" si="2"/>
        <v>0</v>
      </c>
    </row>
    <row r="53" spans="1:5" ht="25.5" customHeight="1">
      <c r="A53" s="72" t="s">
        <v>734</v>
      </c>
      <c r="B53" s="72" t="s">
        <v>735</v>
      </c>
      <c r="C53" s="17"/>
      <c r="D53" s="40"/>
      <c r="E53" s="33">
        <f t="shared" si="2"/>
        <v>0</v>
      </c>
    </row>
    <row r="54" spans="1:5" ht="24.75" customHeight="1">
      <c r="A54" s="72" t="s">
        <v>472</v>
      </c>
      <c r="B54" s="72" t="s">
        <v>475</v>
      </c>
      <c r="C54" s="17"/>
      <c r="D54" s="40"/>
      <c r="E54" s="33">
        <f t="shared" si="2"/>
        <v>0</v>
      </c>
    </row>
    <row r="55" spans="1:5" ht="25.5" customHeight="1">
      <c r="A55" s="72" t="s">
        <v>473</v>
      </c>
      <c r="B55" s="72" t="s">
        <v>476</v>
      </c>
      <c r="C55" s="17"/>
      <c r="D55" s="40"/>
      <c r="E55" s="33">
        <f t="shared" si="2"/>
        <v>0</v>
      </c>
    </row>
    <row r="56" spans="1:5" ht="24" customHeight="1">
      <c r="A56" s="72" t="s">
        <v>474</v>
      </c>
      <c r="B56" s="72" t="s">
        <v>477</v>
      </c>
      <c r="C56" s="17"/>
      <c r="D56" s="40"/>
      <c r="E56" s="33">
        <f t="shared" si="2"/>
        <v>0</v>
      </c>
    </row>
    <row r="57" spans="1:5" ht="38.25" customHeight="1">
      <c r="A57" s="72" t="s">
        <v>736</v>
      </c>
      <c r="B57" s="72" t="s">
        <v>737</v>
      </c>
      <c r="C57" s="17"/>
      <c r="D57" s="40"/>
      <c r="E57" s="33">
        <f t="shared" si="2"/>
        <v>0</v>
      </c>
    </row>
    <row r="58" spans="1:5" ht="38.25" customHeight="1">
      <c r="A58" s="72" t="s">
        <v>738</v>
      </c>
      <c r="B58" s="72" t="s">
        <v>739</v>
      </c>
      <c r="C58" s="17"/>
      <c r="D58" s="40"/>
      <c r="E58" s="33">
        <f t="shared" si="2"/>
        <v>0</v>
      </c>
    </row>
    <row r="59" spans="1:5" ht="39.75" customHeight="1">
      <c r="A59" s="72" t="s">
        <v>740</v>
      </c>
      <c r="B59" s="72" t="s">
        <v>741</v>
      </c>
      <c r="C59" s="17"/>
      <c r="D59" s="40"/>
      <c r="E59" s="33">
        <f t="shared" si="2"/>
        <v>0</v>
      </c>
    </row>
    <row r="60" spans="1:5" ht="36.75" customHeight="1">
      <c r="A60" s="72" t="s">
        <v>742</v>
      </c>
      <c r="B60" s="72" t="s">
        <v>743</v>
      </c>
      <c r="C60" s="19"/>
      <c r="D60" s="40"/>
      <c r="E60" s="33">
        <f t="shared" si="2"/>
        <v>0</v>
      </c>
    </row>
    <row r="61" spans="1:5" ht="39" customHeight="1">
      <c r="A61" s="72" t="s">
        <v>744</v>
      </c>
      <c r="B61" s="72" t="s">
        <v>745</v>
      </c>
      <c r="C61" s="19"/>
      <c r="D61" s="40"/>
      <c r="E61" s="33">
        <f t="shared" si="2"/>
        <v>0</v>
      </c>
    </row>
    <row r="62" spans="1:5" ht="37.5" customHeight="1">
      <c r="A62" s="72" t="s">
        <v>746</v>
      </c>
      <c r="B62" s="72" t="s">
        <v>747</v>
      </c>
      <c r="C62" s="17"/>
      <c r="D62" s="40"/>
      <c r="E62" s="33">
        <f t="shared" si="2"/>
        <v>0</v>
      </c>
    </row>
    <row r="63" spans="1:5" ht="23.25" customHeight="1">
      <c r="A63" s="72" t="s">
        <v>478</v>
      </c>
      <c r="B63" s="72" t="s">
        <v>481</v>
      </c>
      <c r="C63" s="17"/>
      <c r="D63" s="40"/>
      <c r="E63" s="33">
        <f t="shared" si="2"/>
        <v>0</v>
      </c>
    </row>
    <row r="64" spans="1:5" ht="24" customHeight="1">
      <c r="A64" s="72" t="s">
        <v>479</v>
      </c>
      <c r="B64" s="72" t="s">
        <v>482</v>
      </c>
      <c r="C64" s="19"/>
      <c r="D64" s="40"/>
      <c r="E64" s="33">
        <f t="shared" si="2"/>
        <v>0</v>
      </c>
    </row>
    <row r="65" spans="1:5" ht="26.25" customHeight="1">
      <c r="A65" s="72" t="s">
        <v>480</v>
      </c>
      <c r="B65" s="72" t="s">
        <v>748</v>
      </c>
      <c r="C65" s="19"/>
      <c r="D65" s="40"/>
      <c r="E65" s="33">
        <f t="shared" si="2"/>
        <v>0</v>
      </c>
    </row>
    <row r="66" spans="1:5" ht="26.25" customHeight="1">
      <c r="A66" s="72" t="s">
        <v>749</v>
      </c>
      <c r="B66" s="72" t="s">
        <v>750</v>
      </c>
      <c r="C66" s="17"/>
      <c r="D66" s="40"/>
      <c r="E66" s="33">
        <f t="shared" si="2"/>
        <v>0</v>
      </c>
    </row>
    <row r="67" spans="1:5" ht="26.25" customHeight="1">
      <c r="A67" s="72" t="s">
        <v>751</v>
      </c>
      <c r="B67" s="72" t="s">
        <v>752</v>
      </c>
      <c r="C67" s="51"/>
      <c r="D67" s="33"/>
      <c r="E67" s="33">
        <f t="shared" si="2"/>
        <v>0</v>
      </c>
    </row>
    <row r="68" spans="1:5" ht="25.5" customHeight="1">
      <c r="A68" s="72" t="s">
        <v>753</v>
      </c>
      <c r="B68" s="72" t="s">
        <v>754</v>
      </c>
      <c r="C68" s="17"/>
      <c r="D68" s="40"/>
      <c r="E68" s="33">
        <f t="shared" si="2"/>
        <v>0</v>
      </c>
    </row>
    <row r="69" spans="1:5" ht="30.75" customHeight="1">
      <c r="A69" s="132" t="s">
        <v>755</v>
      </c>
      <c r="B69" s="133"/>
      <c r="C69" s="134"/>
      <c r="D69" s="74">
        <f>D71+D72+D75+D76+D78+D79+D80+D81+D82+D83+D84+D85+D86+D87+D88+D89+D90+D91+D92+D93+D94+D95+D96+D98+D99+D100+D101+D102</f>
        <v>0</v>
      </c>
      <c r="E69" s="74">
        <f>D69</f>
        <v>0</v>
      </c>
    </row>
    <row r="70" spans="1:5" ht="29.25" customHeight="1">
      <c r="A70" s="129" t="s">
        <v>532</v>
      </c>
      <c r="B70" s="130"/>
      <c r="C70" s="131"/>
      <c r="D70" s="40"/>
      <c r="E70" s="33"/>
    </row>
    <row r="71" spans="1:5" ht="25.5" customHeight="1">
      <c r="A71" s="85" t="s">
        <v>341</v>
      </c>
      <c r="B71" s="85" t="s">
        <v>344</v>
      </c>
      <c r="C71" s="91"/>
      <c r="D71" s="40"/>
      <c r="E71" s="33">
        <f t="shared" ref="E71:E102" si="3">D71</f>
        <v>0</v>
      </c>
    </row>
    <row r="72" spans="1:5" ht="25.5" customHeight="1">
      <c r="A72" s="85" t="s">
        <v>342</v>
      </c>
      <c r="B72" s="85" t="s">
        <v>653</v>
      </c>
      <c r="C72" s="91"/>
      <c r="D72" s="40"/>
      <c r="E72" s="33">
        <f t="shared" si="3"/>
        <v>0</v>
      </c>
    </row>
    <row r="73" spans="1:5" ht="25.5" customHeight="1">
      <c r="A73" s="85" t="s">
        <v>343</v>
      </c>
      <c r="B73" s="85" t="s">
        <v>345</v>
      </c>
      <c r="C73" s="91"/>
      <c r="D73" s="40"/>
      <c r="E73" s="33">
        <f t="shared" si="3"/>
        <v>0</v>
      </c>
    </row>
    <row r="74" spans="1:5" ht="25.5" customHeight="1">
      <c r="A74" s="85" t="s">
        <v>654</v>
      </c>
      <c r="B74" s="85" t="s">
        <v>655</v>
      </c>
      <c r="C74" s="91"/>
      <c r="D74" s="40"/>
      <c r="E74" s="33">
        <f t="shared" si="3"/>
        <v>0</v>
      </c>
    </row>
    <row r="75" spans="1:5" ht="25.5" customHeight="1">
      <c r="A75" s="85" t="s">
        <v>346</v>
      </c>
      <c r="B75" s="85" t="s">
        <v>355</v>
      </c>
      <c r="C75" s="92"/>
      <c r="D75" s="40"/>
      <c r="E75" s="33">
        <f t="shared" si="3"/>
        <v>0</v>
      </c>
    </row>
    <row r="76" spans="1:5" ht="25.5" customHeight="1">
      <c r="A76" s="85" t="s">
        <v>347</v>
      </c>
      <c r="B76" s="85" t="s">
        <v>356</v>
      </c>
      <c r="C76" s="91"/>
      <c r="D76" s="40"/>
      <c r="E76" s="33">
        <f t="shared" si="3"/>
        <v>0</v>
      </c>
    </row>
    <row r="77" spans="1:5" ht="25.5" customHeight="1">
      <c r="A77" s="85" t="s">
        <v>348</v>
      </c>
      <c r="B77" s="85" t="s">
        <v>357</v>
      </c>
      <c r="C77" s="91"/>
      <c r="D77" s="40"/>
      <c r="E77" s="33">
        <f t="shared" si="3"/>
        <v>0</v>
      </c>
    </row>
    <row r="78" spans="1:5" ht="25.5" customHeight="1">
      <c r="A78" s="85" t="s">
        <v>349</v>
      </c>
      <c r="B78" s="85" t="s">
        <v>358</v>
      </c>
      <c r="C78" s="91"/>
      <c r="D78" s="40"/>
      <c r="E78" s="33">
        <f t="shared" si="3"/>
        <v>0</v>
      </c>
    </row>
    <row r="79" spans="1:5" ht="25.5" customHeight="1">
      <c r="A79" s="85" t="s">
        <v>350</v>
      </c>
      <c r="B79" s="85" t="s">
        <v>359</v>
      </c>
      <c r="C79" s="91"/>
      <c r="D79" s="40"/>
      <c r="E79" s="33">
        <f t="shared" si="3"/>
        <v>0</v>
      </c>
    </row>
    <row r="80" spans="1:5" ht="25.5" customHeight="1">
      <c r="A80" s="85" t="s">
        <v>351</v>
      </c>
      <c r="B80" s="85" t="s">
        <v>360</v>
      </c>
      <c r="C80" s="92"/>
      <c r="D80" s="40"/>
      <c r="E80" s="33">
        <f t="shared" si="3"/>
        <v>0</v>
      </c>
    </row>
    <row r="81" spans="1:5" ht="25.5" customHeight="1">
      <c r="A81" s="85" t="s">
        <v>352</v>
      </c>
      <c r="B81" s="85" t="s">
        <v>361</v>
      </c>
      <c r="C81" s="91"/>
      <c r="D81" s="40"/>
      <c r="E81" s="33">
        <f t="shared" si="3"/>
        <v>0</v>
      </c>
    </row>
    <row r="82" spans="1:5" ht="25.5" customHeight="1">
      <c r="A82" s="85" t="s">
        <v>353</v>
      </c>
      <c r="B82" s="85" t="s">
        <v>362</v>
      </c>
      <c r="C82" s="92"/>
      <c r="D82" s="40"/>
      <c r="E82" s="33">
        <f t="shared" si="3"/>
        <v>0</v>
      </c>
    </row>
    <row r="83" spans="1:5" ht="39" customHeight="1">
      <c r="A83" s="85" t="s">
        <v>354</v>
      </c>
      <c r="B83" s="85" t="s">
        <v>363</v>
      </c>
      <c r="C83" s="92"/>
      <c r="D83" s="40"/>
      <c r="E83" s="33">
        <f t="shared" si="3"/>
        <v>0</v>
      </c>
    </row>
    <row r="84" spans="1:5" ht="25.5" customHeight="1">
      <c r="A84" s="85" t="s">
        <v>364</v>
      </c>
      <c r="B84" s="85" t="s">
        <v>367</v>
      </c>
      <c r="C84" s="93"/>
      <c r="D84" s="40"/>
      <c r="E84" s="33">
        <f t="shared" si="3"/>
        <v>0</v>
      </c>
    </row>
    <row r="85" spans="1:5" ht="25.5" customHeight="1">
      <c r="A85" s="85" t="s">
        <v>365</v>
      </c>
      <c r="B85" s="85" t="s">
        <v>368</v>
      </c>
      <c r="C85" s="91"/>
      <c r="D85" s="40"/>
      <c r="E85" s="33">
        <f t="shared" si="3"/>
        <v>0</v>
      </c>
    </row>
    <row r="86" spans="1:5" ht="25.5" customHeight="1">
      <c r="A86" s="85" t="s">
        <v>656</v>
      </c>
      <c r="B86" s="85" t="s">
        <v>657</v>
      </c>
      <c r="C86" s="91"/>
      <c r="D86" s="40"/>
      <c r="E86" s="33">
        <f t="shared" si="3"/>
        <v>0</v>
      </c>
    </row>
    <row r="87" spans="1:5" ht="25.5" customHeight="1">
      <c r="A87" s="85" t="s">
        <v>366</v>
      </c>
      <c r="B87" s="85" t="s">
        <v>369</v>
      </c>
      <c r="C87" s="92"/>
      <c r="D87" s="40"/>
      <c r="E87" s="33">
        <f t="shared" si="3"/>
        <v>0</v>
      </c>
    </row>
    <row r="88" spans="1:5" ht="40.5" customHeight="1">
      <c r="A88" s="85" t="s">
        <v>370</v>
      </c>
      <c r="B88" s="85" t="s">
        <v>373</v>
      </c>
      <c r="C88" s="92"/>
      <c r="D88" s="40"/>
      <c r="E88" s="33">
        <f t="shared" si="3"/>
        <v>0</v>
      </c>
    </row>
    <row r="89" spans="1:5" ht="25.5" customHeight="1">
      <c r="A89" s="85" t="s">
        <v>371</v>
      </c>
      <c r="B89" s="85" t="s">
        <v>658</v>
      </c>
      <c r="C89" s="92"/>
      <c r="D89" s="40"/>
      <c r="E89" s="33">
        <f t="shared" si="3"/>
        <v>0</v>
      </c>
    </row>
    <row r="90" spans="1:5" ht="25.5" customHeight="1">
      <c r="A90" s="85" t="s">
        <v>372</v>
      </c>
      <c r="B90" s="85" t="s">
        <v>659</v>
      </c>
      <c r="C90" s="92"/>
      <c r="D90" s="40"/>
      <c r="E90" s="33">
        <f t="shared" si="3"/>
        <v>0</v>
      </c>
    </row>
    <row r="91" spans="1:5" ht="40.5" customHeight="1">
      <c r="A91" s="85" t="s">
        <v>660</v>
      </c>
      <c r="B91" s="85" t="s">
        <v>661</v>
      </c>
      <c r="C91" s="92"/>
      <c r="D91" s="40"/>
      <c r="E91" s="33">
        <f t="shared" si="3"/>
        <v>0</v>
      </c>
    </row>
    <row r="92" spans="1:5" ht="39" customHeight="1">
      <c r="A92" s="85" t="s">
        <v>662</v>
      </c>
      <c r="B92" s="85" t="s">
        <v>663</v>
      </c>
      <c r="C92" s="92"/>
      <c r="D92" s="40"/>
      <c r="E92" s="33">
        <f t="shared" si="3"/>
        <v>0</v>
      </c>
    </row>
    <row r="93" spans="1:5" ht="25.5" customHeight="1">
      <c r="A93" s="85" t="s">
        <v>664</v>
      </c>
      <c r="B93" s="85" t="s">
        <v>665</v>
      </c>
      <c r="C93" s="92"/>
      <c r="D93" s="40"/>
      <c r="E93" s="33">
        <f t="shared" si="3"/>
        <v>0</v>
      </c>
    </row>
    <row r="94" spans="1:5" ht="25.5" customHeight="1">
      <c r="A94" s="85" t="s">
        <v>666</v>
      </c>
      <c r="B94" s="85" t="s">
        <v>667</v>
      </c>
      <c r="C94" s="92"/>
      <c r="D94" s="40"/>
      <c r="E94" s="33">
        <f t="shared" si="3"/>
        <v>0</v>
      </c>
    </row>
    <row r="95" spans="1:5" ht="25.5" customHeight="1">
      <c r="A95" s="85" t="s">
        <v>374</v>
      </c>
      <c r="B95" s="85" t="s">
        <v>379</v>
      </c>
      <c r="C95" s="92"/>
      <c r="D95" s="40"/>
      <c r="E95" s="33">
        <f t="shared" si="3"/>
        <v>0</v>
      </c>
    </row>
    <row r="96" spans="1:5" ht="25.5" customHeight="1">
      <c r="A96" s="85" t="s">
        <v>375</v>
      </c>
      <c r="B96" s="85" t="s">
        <v>380</v>
      </c>
      <c r="C96" s="91"/>
      <c r="D96" s="40"/>
      <c r="E96" s="33">
        <f t="shared" si="3"/>
        <v>0</v>
      </c>
    </row>
    <row r="97" spans="1:5" ht="25.5" customHeight="1">
      <c r="A97" s="85" t="s">
        <v>376</v>
      </c>
      <c r="B97" s="85" t="s">
        <v>381</v>
      </c>
      <c r="C97" s="91"/>
      <c r="D97" s="40"/>
      <c r="E97" s="33">
        <f t="shared" si="3"/>
        <v>0</v>
      </c>
    </row>
    <row r="98" spans="1:5" ht="25.5" customHeight="1">
      <c r="A98" s="85" t="s">
        <v>377</v>
      </c>
      <c r="B98" s="85" t="s">
        <v>382</v>
      </c>
      <c r="C98" s="92"/>
      <c r="D98" s="40"/>
      <c r="E98" s="33">
        <f t="shared" si="3"/>
        <v>0</v>
      </c>
    </row>
    <row r="99" spans="1:5" ht="25.5" customHeight="1">
      <c r="A99" s="85" t="s">
        <v>378</v>
      </c>
      <c r="B99" s="85" t="s">
        <v>383</v>
      </c>
      <c r="C99" s="92"/>
      <c r="D99" s="40"/>
      <c r="E99" s="33">
        <f t="shared" si="3"/>
        <v>0</v>
      </c>
    </row>
    <row r="100" spans="1:5" ht="25.5" customHeight="1">
      <c r="A100" s="85" t="s">
        <v>668</v>
      </c>
      <c r="B100" s="85" t="s">
        <v>669</v>
      </c>
      <c r="C100" s="94"/>
      <c r="D100" s="40"/>
      <c r="E100" s="33">
        <f t="shared" si="3"/>
        <v>0</v>
      </c>
    </row>
    <row r="101" spans="1:5" ht="25.5" customHeight="1">
      <c r="A101" s="85" t="s">
        <v>670</v>
      </c>
      <c r="B101" s="85" t="s">
        <v>671</v>
      </c>
      <c r="C101" s="94"/>
      <c r="D101" s="40"/>
      <c r="E101" s="33">
        <f t="shared" si="3"/>
        <v>0</v>
      </c>
    </row>
    <row r="102" spans="1:5" ht="25.5" customHeight="1">
      <c r="A102" s="85" t="s">
        <v>672</v>
      </c>
      <c r="B102" s="85" t="s">
        <v>673</v>
      </c>
      <c r="C102" s="94"/>
      <c r="D102" s="40"/>
      <c r="E102" s="33">
        <f t="shared" si="3"/>
        <v>0</v>
      </c>
    </row>
    <row r="103" spans="1:5" ht="31.5" customHeight="1">
      <c r="A103" s="113" t="s">
        <v>756</v>
      </c>
      <c r="B103" s="114"/>
      <c r="C103" s="128"/>
      <c r="D103" s="74">
        <f>D116+D115+D114+D113+D110+D108+D105+D104+D109+D111+D112</f>
        <v>0</v>
      </c>
      <c r="E103" s="74">
        <f>SUM(D103:D103)</f>
        <v>0</v>
      </c>
    </row>
    <row r="104" spans="1:5" ht="23.25" customHeight="1">
      <c r="A104" s="86" t="s">
        <v>678</v>
      </c>
      <c r="B104" s="72" t="s">
        <v>679</v>
      </c>
      <c r="C104" s="76"/>
      <c r="D104" s="41"/>
      <c r="E104" s="33">
        <f t="shared" ref="E104:E115" si="4">D104</f>
        <v>0</v>
      </c>
    </row>
    <row r="105" spans="1:5" ht="39.75" customHeight="1">
      <c r="A105" s="86" t="s">
        <v>680</v>
      </c>
      <c r="B105" s="72" t="s">
        <v>681</v>
      </c>
      <c r="C105" s="76"/>
      <c r="D105" s="41"/>
      <c r="E105" s="33">
        <f t="shared" si="4"/>
        <v>0</v>
      </c>
    </row>
    <row r="106" spans="1:5" ht="23.25" customHeight="1">
      <c r="A106" s="86" t="s">
        <v>682</v>
      </c>
      <c r="B106" s="72" t="s">
        <v>683</v>
      </c>
      <c r="C106" s="76"/>
      <c r="D106" s="41"/>
      <c r="E106" s="33">
        <f t="shared" si="4"/>
        <v>0</v>
      </c>
    </row>
    <row r="107" spans="1:5" ht="24.75" customHeight="1">
      <c r="A107" s="86" t="s">
        <v>684</v>
      </c>
      <c r="B107" s="72" t="s">
        <v>685</v>
      </c>
      <c r="C107" s="76"/>
      <c r="D107" s="41"/>
      <c r="E107" s="33">
        <f t="shared" si="4"/>
        <v>0</v>
      </c>
    </row>
    <row r="108" spans="1:5" ht="26.25" customHeight="1">
      <c r="A108" s="86" t="s">
        <v>686</v>
      </c>
      <c r="B108" s="72" t="s">
        <v>687</v>
      </c>
      <c r="C108" s="76"/>
      <c r="D108" s="41"/>
      <c r="E108" s="33">
        <f t="shared" si="4"/>
        <v>0</v>
      </c>
    </row>
    <row r="109" spans="1:5" ht="39.75" customHeight="1">
      <c r="A109" s="86" t="s">
        <v>688</v>
      </c>
      <c r="B109" s="72" t="s">
        <v>689</v>
      </c>
      <c r="C109" s="76"/>
      <c r="D109" s="41"/>
      <c r="E109" s="33">
        <f t="shared" si="4"/>
        <v>0</v>
      </c>
    </row>
    <row r="110" spans="1:5" ht="23.25" customHeight="1">
      <c r="A110" s="86" t="s">
        <v>690</v>
      </c>
      <c r="B110" s="72" t="s">
        <v>691</v>
      </c>
      <c r="C110" s="76"/>
      <c r="D110" s="41"/>
      <c r="E110" s="33">
        <f t="shared" si="4"/>
        <v>0</v>
      </c>
    </row>
    <row r="111" spans="1:5" ht="23.25" customHeight="1">
      <c r="A111" s="86" t="s">
        <v>692</v>
      </c>
      <c r="B111" s="72" t="s">
        <v>693</v>
      </c>
      <c r="C111" s="76"/>
      <c r="D111" s="41"/>
      <c r="E111" s="33">
        <f t="shared" si="4"/>
        <v>0</v>
      </c>
    </row>
    <row r="112" spans="1:5" ht="23.25" customHeight="1">
      <c r="A112" s="86" t="s">
        <v>694</v>
      </c>
      <c r="B112" s="72" t="s">
        <v>695</v>
      </c>
      <c r="C112" s="76"/>
      <c r="D112" s="41"/>
      <c r="E112" s="33">
        <f t="shared" si="4"/>
        <v>0</v>
      </c>
    </row>
    <row r="113" spans="1:5" ht="24.75" customHeight="1">
      <c r="A113" s="86" t="s">
        <v>696</v>
      </c>
      <c r="B113" s="72" t="s">
        <v>697</v>
      </c>
      <c r="C113" s="76"/>
      <c r="D113" s="41"/>
      <c r="E113" s="33">
        <f t="shared" si="4"/>
        <v>0</v>
      </c>
    </row>
    <row r="114" spans="1:5" ht="24.75" customHeight="1">
      <c r="A114" s="86" t="s">
        <v>698</v>
      </c>
      <c r="B114" s="72" t="s">
        <v>699</v>
      </c>
      <c r="C114" s="76"/>
      <c r="D114" s="41"/>
      <c r="E114" s="33">
        <f t="shared" si="4"/>
        <v>0</v>
      </c>
    </row>
    <row r="115" spans="1:5" ht="23.25" customHeight="1">
      <c r="A115" s="86" t="s">
        <v>700</v>
      </c>
      <c r="B115" s="72" t="s">
        <v>701</v>
      </c>
      <c r="C115" s="76"/>
      <c r="D115" s="41"/>
      <c r="E115" s="33">
        <f t="shared" si="4"/>
        <v>0</v>
      </c>
    </row>
    <row r="116" spans="1:5" ht="24" customHeight="1">
      <c r="A116" s="86" t="s">
        <v>702</v>
      </c>
      <c r="B116" s="72" t="s">
        <v>703</v>
      </c>
      <c r="C116" s="83"/>
      <c r="D116" s="33"/>
      <c r="E116" s="33">
        <f>D116</f>
        <v>0</v>
      </c>
    </row>
    <row r="117" spans="1:5" ht="30" customHeight="1">
      <c r="A117" s="113" t="s">
        <v>483</v>
      </c>
      <c r="B117" s="114"/>
      <c r="C117" s="128"/>
      <c r="D117" s="74">
        <f>D118+D119+D120+D121+D122</f>
        <v>0</v>
      </c>
      <c r="E117" s="74">
        <f>SUM(D117:D117)</f>
        <v>0</v>
      </c>
    </row>
    <row r="118" spans="1:5" ht="23.25" customHeight="1">
      <c r="A118" s="72" t="s">
        <v>484</v>
      </c>
      <c r="B118" s="72" t="s">
        <v>489</v>
      </c>
      <c r="C118" s="69"/>
      <c r="D118" s="40"/>
      <c r="E118" s="33">
        <f>D118</f>
        <v>0</v>
      </c>
    </row>
    <row r="119" spans="1:5" ht="25.5" customHeight="1">
      <c r="A119" s="72" t="s">
        <v>485</v>
      </c>
      <c r="B119" s="72" t="s">
        <v>490</v>
      </c>
      <c r="C119" s="69"/>
      <c r="D119" s="40"/>
      <c r="E119" s="33">
        <f t="shared" ref="E119:E122" si="5">D119</f>
        <v>0</v>
      </c>
    </row>
    <row r="120" spans="1:5" ht="25.5" customHeight="1">
      <c r="A120" s="72" t="s">
        <v>486</v>
      </c>
      <c r="B120" s="72" t="s">
        <v>491</v>
      </c>
      <c r="C120" s="69"/>
      <c r="D120" s="40"/>
      <c r="E120" s="33">
        <f t="shared" si="5"/>
        <v>0</v>
      </c>
    </row>
    <row r="121" spans="1:5" ht="24" customHeight="1">
      <c r="A121" s="72" t="s">
        <v>487</v>
      </c>
      <c r="B121" s="72" t="s">
        <v>492</v>
      </c>
      <c r="C121" s="69"/>
      <c r="D121" s="40"/>
      <c r="E121" s="33">
        <f t="shared" si="5"/>
        <v>0</v>
      </c>
    </row>
    <row r="122" spans="1:5" ht="25.5" customHeight="1">
      <c r="A122" s="72" t="s">
        <v>488</v>
      </c>
      <c r="B122" s="72" t="s">
        <v>493</v>
      </c>
      <c r="C122" s="83"/>
      <c r="D122" s="40"/>
      <c r="E122" s="33">
        <f t="shared" si="5"/>
        <v>0</v>
      </c>
    </row>
    <row r="123" spans="1:5" ht="30" customHeight="1">
      <c r="A123" s="132" t="s">
        <v>757</v>
      </c>
      <c r="B123" s="133"/>
      <c r="C123" s="134"/>
      <c r="D123" s="74">
        <f>D125+D126+D127+D128+D129+D130+D133+D134+D135+D131+D132+D136+D137+D138+D139+D140+D141+D143+D144+D145+D146+D147+D148+D149+D150+D151+D152+D153+D154+D155+D156+D157+D158+D159+D160+D161+D162+D163+D164+D165+D166+D167+D168</f>
        <v>0</v>
      </c>
      <c r="E123" s="74">
        <f>SUM(D123:D123)</f>
        <v>0</v>
      </c>
    </row>
    <row r="124" spans="1:5" ht="30" customHeight="1">
      <c r="A124" s="119" t="s">
        <v>532</v>
      </c>
      <c r="B124" s="115"/>
      <c r="C124" s="116"/>
      <c r="D124" s="41"/>
      <c r="E124" s="41">
        <f>D124</f>
        <v>0</v>
      </c>
    </row>
    <row r="125" spans="1:5" ht="23.25" customHeight="1">
      <c r="A125" s="72" t="s">
        <v>239</v>
      </c>
      <c r="B125" s="72" t="s">
        <v>240</v>
      </c>
      <c r="C125" s="77"/>
      <c r="D125" s="41"/>
      <c r="E125" s="33">
        <f t="shared" ref="E125:E185" si="6">D125</f>
        <v>0</v>
      </c>
    </row>
    <row r="126" spans="1:5" ht="25.5" customHeight="1">
      <c r="A126" s="72" t="s">
        <v>562</v>
      </c>
      <c r="B126" s="72" t="s">
        <v>563</v>
      </c>
      <c r="C126" s="77"/>
      <c r="D126" s="41"/>
      <c r="E126" s="33">
        <f t="shared" si="6"/>
        <v>0</v>
      </c>
    </row>
    <row r="127" spans="1:5" ht="25.5" customHeight="1">
      <c r="A127" s="72" t="s">
        <v>564</v>
      </c>
      <c r="B127" s="72" t="s">
        <v>565</v>
      </c>
      <c r="C127" s="77"/>
      <c r="D127" s="41"/>
      <c r="E127" s="33">
        <f t="shared" si="6"/>
        <v>0</v>
      </c>
    </row>
    <row r="128" spans="1:5" ht="25.5" customHeight="1">
      <c r="A128" s="72" t="s">
        <v>566</v>
      </c>
      <c r="B128" s="72" t="s">
        <v>567</v>
      </c>
      <c r="C128" s="77"/>
      <c r="D128" s="41"/>
      <c r="E128" s="33">
        <f t="shared" si="6"/>
        <v>0</v>
      </c>
    </row>
    <row r="129" spans="1:5" ht="24" customHeight="1">
      <c r="A129" s="85" t="s">
        <v>241</v>
      </c>
      <c r="B129" s="85" t="s">
        <v>249</v>
      </c>
      <c r="C129" s="77"/>
      <c r="D129" s="41"/>
      <c r="E129" s="33">
        <f t="shared" si="6"/>
        <v>0</v>
      </c>
    </row>
    <row r="130" spans="1:5" ht="23.25" customHeight="1">
      <c r="A130" s="72" t="s">
        <v>242</v>
      </c>
      <c r="B130" s="72" t="s">
        <v>250</v>
      </c>
      <c r="C130" s="77"/>
      <c r="D130" s="41"/>
      <c r="E130" s="33">
        <f t="shared" si="6"/>
        <v>0</v>
      </c>
    </row>
    <row r="131" spans="1:5" ht="25.5" customHeight="1">
      <c r="A131" s="85" t="s">
        <v>243</v>
      </c>
      <c r="B131" s="72" t="s">
        <v>251</v>
      </c>
      <c r="C131" s="77"/>
      <c r="D131" s="41"/>
      <c r="E131" s="33">
        <f t="shared" si="6"/>
        <v>0</v>
      </c>
    </row>
    <row r="132" spans="1:5" ht="24" customHeight="1">
      <c r="A132" s="85" t="s">
        <v>244</v>
      </c>
      <c r="B132" s="85" t="s">
        <v>252</v>
      </c>
      <c r="C132" s="77"/>
      <c r="D132" s="41"/>
      <c r="E132" s="33">
        <f t="shared" si="6"/>
        <v>0</v>
      </c>
    </row>
    <row r="133" spans="1:5" ht="24" customHeight="1">
      <c r="A133" s="85" t="s">
        <v>245</v>
      </c>
      <c r="B133" s="85" t="s">
        <v>253</v>
      </c>
      <c r="C133" s="77"/>
      <c r="D133" s="41"/>
      <c r="E133" s="33">
        <f t="shared" si="6"/>
        <v>0</v>
      </c>
    </row>
    <row r="134" spans="1:5" ht="24" customHeight="1">
      <c r="A134" s="85" t="s">
        <v>246</v>
      </c>
      <c r="B134" s="85" t="s">
        <v>254</v>
      </c>
      <c r="C134" s="77"/>
      <c r="D134" s="41"/>
      <c r="E134" s="33">
        <f t="shared" si="6"/>
        <v>0</v>
      </c>
    </row>
    <row r="135" spans="1:5" ht="41.25" customHeight="1">
      <c r="A135" s="85" t="s">
        <v>247</v>
      </c>
      <c r="B135" s="85" t="s">
        <v>255</v>
      </c>
      <c r="C135" s="77"/>
      <c r="D135" s="41"/>
      <c r="E135" s="33">
        <f t="shared" si="6"/>
        <v>0</v>
      </c>
    </row>
    <row r="136" spans="1:5" ht="23.25" customHeight="1">
      <c r="A136" s="85" t="s">
        <v>248</v>
      </c>
      <c r="B136" s="85" t="s">
        <v>256</v>
      </c>
      <c r="C136" s="77"/>
      <c r="D136" s="41"/>
      <c r="E136" s="33">
        <f t="shared" si="6"/>
        <v>0</v>
      </c>
    </row>
    <row r="137" spans="1:5" ht="24" customHeight="1">
      <c r="A137" s="85" t="s">
        <v>568</v>
      </c>
      <c r="B137" s="85" t="s">
        <v>569</v>
      </c>
      <c r="C137" s="77"/>
      <c r="D137" s="41"/>
      <c r="E137" s="33">
        <f t="shared" si="6"/>
        <v>0</v>
      </c>
    </row>
    <row r="138" spans="1:5" ht="23.25" customHeight="1">
      <c r="A138" s="85" t="s">
        <v>257</v>
      </c>
      <c r="B138" s="85" t="s">
        <v>261</v>
      </c>
      <c r="C138" s="77"/>
      <c r="D138" s="41"/>
      <c r="E138" s="33">
        <f t="shared" si="6"/>
        <v>0</v>
      </c>
    </row>
    <row r="139" spans="1:5" ht="24" customHeight="1">
      <c r="A139" s="85" t="s">
        <v>258</v>
      </c>
      <c r="B139" s="85" t="s">
        <v>262</v>
      </c>
      <c r="C139" s="77"/>
      <c r="D139" s="41"/>
      <c r="E139" s="33">
        <f t="shared" si="6"/>
        <v>0</v>
      </c>
    </row>
    <row r="140" spans="1:5" ht="23.25" customHeight="1">
      <c r="A140" s="85" t="s">
        <v>259</v>
      </c>
      <c r="B140" s="85" t="s">
        <v>263</v>
      </c>
      <c r="C140" s="77"/>
      <c r="D140" s="41"/>
      <c r="E140" s="33">
        <f t="shared" si="6"/>
        <v>0</v>
      </c>
    </row>
    <row r="141" spans="1:5" ht="23.25" customHeight="1">
      <c r="A141" s="85" t="s">
        <v>260</v>
      </c>
      <c r="B141" s="85" t="s">
        <v>264</v>
      </c>
      <c r="C141" s="77"/>
      <c r="D141" s="41"/>
      <c r="E141" s="33">
        <f t="shared" si="6"/>
        <v>0</v>
      </c>
    </row>
    <row r="142" spans="1:5" ht="39" customHeight="1">
      <c r="A142" s="85" t="s">
        <v>570</v>
      </c>
      <c r="B142" s="85" t="s">
        <v>571</v>
      </c>
      <c r="C142" s="77"/>
      <c r="D142" s="41"/>
      <c r="E142" s="33">
        <f t="shared" si="6"/>
        <v>0</v>
      </c>
    </row>
    <row r="143" spans="1:5" ht="24" customHeight="1">
      <c r="A143" s="85" t="s">
        <v>265</v>
      </c>
      <c r="B143" s="85" t="s">
        <v>268</v>
      </c>
      <c r="C143" s="77"/>
      <c r="D143" s="41"/>
      <c r="E143" s="33">
        <f t="shared" si="6"/>
        <v>0</v>
      </c>
    </row>
    <row r="144" spans="1:5" ht="24" customHeight="1">
      <c r="A144" s="85" t="s">
        <v>266</v>
      </c>
      <c r="B144" s="85" t="s">
        <v>269</v>
      </c>
      <c r="C144" s="77"/>
      <c r="D144" s="41"/>
      <c r="E144" s="33">
        <f t="shared" si="6"/>
        <v>0</v>
      </c>
    </row>
    <row r="145" spans="1:5" ht="25.5" customHeight="1">
      <c r="A145" s="85" t="s">
        <v>267</v>
      </c>
      <c r="B145" s="85" t="s">
        <v>270</v>
      </c>
      <c r="C145" s="77"/>
      <c r="D145" s="41"/>
      <c r="E145" s="33">
        <f t="shared" si="6"/>
        <v>0</v>
      </c>
    </row>
    <row r="146" spans="1:5" ht="24" customHeight="1">
      <c r="A146" s="85" t="s">
        <v>271</v>
      </c>
      <c r="B146" s="85" t="s">
        <v>572</v>
      </c>
      <c r="C146" s="77"/>
      <c r="D146" s="41"/>
      <c r="E146" s="33">
        <f t="shared" si="6"/>
        <v>0</v>
      </c>
    </row>
    <row r="147" spans="1:5" ht="39" customHeight="1">
      <c r="A147" s="85" t="s">
        <v>272</v>
      </c>
      <c r="B147" s="85" t="s">
        <v>573</v>
      </c>
      <c r="C147" s="77"/>
      <c r="D147" s="41"/>
      <c r="E147" s="33">
        <f t="shared" si="6"/>
        <v>0</v>
      </c>
    </row>
    <row r="148" spans="1:5" ht="39" customHeight="1">
      <c r="A148" s="85" t="s">
        <v>273</v>
      </c>
      <c r="B148" s="85" t="s">
        <v>574</v>
      </c>
      <c r="C148" s="77"/>
      <c r="D148" s="41"/>
      <c r="E148" s="33">
        <f t="shared" si="6"/>
        <v>0</v>
      </c>
    </row>
    <row r="149" spans="1:5" ht="22.5" customHeight="1">
      <c r="A149" s="85" t="s">
        <v>575</v>
      </c>
      <c r="B149" s="85" t="s">
        <v>576</v>
      </c>
      <c r="C149" s="77"/>
      <c r="D149" s="41"/>
      <c r="E149" s="33">
        <f t="shared" si="6"/>
        <v>0</v>
      </c>
    </row>
    <row r="150" spans="1:5" ht="42" customHeight="1">
      <c r="A150" s="85" t="s">
        <v>577</v>
      </c>
      <c r="B150" s="85" t="s">
        <v>578</v>
      </c>
      <c r="C150" s="77"/>
      <c r="D150" s="41"/>
      <c r="E150" s="33">
        <f t="shared" si="6"/>
        <v>0</v>
      </c>
    </row>
    <row r="151" spans="1:5" ht="40.5" customHeight="1">
      <c r="A151" s="85" t="s">
        <v>579</v>
      </c>
      <c r="B151" s="85" t="s">
        <v>580</v>
      </c>
      <c r="C151" s="77"/>
      <c r="D151" s="41"/>
      <c r="E151" s="33">
        <f t="shared" si="6"/>
        <v>0</v>
      </c>
    </row>
    <row r="152" spans="1:5" ht="25.5" customHeight="1">
      <c r="A152" s="85" t="s">
        <v>581</v>
      </c>
      <c r="B152" s="85" t="s">
        <v>582</v>
      </c>
      <c r="C152" s="77"/>
      <c r="D152" s="41"/>
      <c r="E152" s="33">
        <f t="shared" si="6"/>
        <v>0</v>
      </c>
    </row>
    <row r="153" spans="1:5" ht="40.5" customHeight="1">
      <c r="A153" s="85" t="s">
        <v>583</v>
      </c>
      <c r="B153" s="85" t="s">
        <v>584</v>
      </c>
      <c r="C153" s="77"/>
      <c r="D153" s="41"/>
      <c r="E153" s="33">
        <f t="shared" si="6"/>
        <v>0</v>
      </c>
    </row>
    <row r="154" spans="1:5" ht="39" customHeight="1">
      <c r="A154" s="85" t="s">
        <v>274</v>
      </c>
      <c r="B154" s="85" t="s">
        <v>585</v>
      </c>
      <c r="C154" s="77"/>
      <c r="D154" s="41"/>
      <c r="E154" s="33">
        <f t="shared" si="6"/>
        <v>0</v>
      </c>
    </row>
    <row r="155" spans="1:5" ht="24" customHeight="1">
      <c r="A155" s="85" t="s">
        <v>586</v>
      </c>
      <c r="B155" s="85" t="s">
        <v>587</v>
      </c>
      <c r="C155" s="77"/>
      <c r="D155" s="41"/>
      <c r="E155" s="33">
        <f t="shared" si="6"/>
        <v>0</v>
      </c>
    </row>
    <row r="156" spans="1:5" ht="39" customHeight="1">
      <c r="A156" s="85" t="s">
        <v>588</v>
      </c>
      <c r="B156" s="85" t="s">
        <v>589</v>
      </c>
      <c r="C156" s="77"/>
      <c r="D156" s="41"/>
      <c r="E156" s="33">
        <f t="shared" si="6"/>
        <v>0</v>
      </c>
    </row>
    <row r="157" spans="1:5" ht="25.5" customHeight="1">
      <c r="A157" s="85" t="s">
        <v>590</v>
      </c>
      <c r="B157" s="85" t="s">
        <v>591</v>
      </c>
      <c r="C157" s="77"/>
      <c r="D157" s="41"/>
      <c r="E157" s="33">
        <f t="shared" si="6"/>
        <v>0</v>
      </c>
    </row>
    <row r="158" spans="1:5" ht="40.5" customHeight="1">
      <c r="A158" s="85" t="s">
        <v>592</v>
      </c>
      <c r="B158" s="85" t="s">
        <v>593</v>
      </c>
      <c r="C158" s="77"/>
      <c r="D158" s="41"/>
      <c r="E158" s="33">
        <f t="shared" si="6"/>
        <v>0</v>
      </c>
    </row>
    <row r="159" spans="1:5" ht="40.5" customHeight="1">
      <c r="A159" s="85" t="s">
        <v>594</v>
      </c>
      <c r="B159" s="85" t="s">
        <v>595</v>
      </c>
      <c r="C159" s="77"/>
      <c r="D159" s="41"/>
      <c r="E159" s="33">
        <f t="shared" si="6"/>
        <v>0</v>
      </c>
    </row>
    <row r="160" spans="1:5" ht="25.5" customHeight="1">
      <c r="A160" s="85" t="s">
        <v>596</v>
      </c>
      <c r="B160" s="85" t="s">
        <v>597</v>
      </c>
      <c r="C160" s="77"/>
      <c r="D160" s="41"/>
      <c r="E160" s="33">
        <f t="shared" si="6"/>
        <v>0</v>
      </c>
    </row>
    <row r="161" spans="1:5" ht="43.5" customHeight="1">
      <c r="A161" s="85" t="s">
        <v>598</v>
      </c>
      <c r="B161" s="85" t="s">
        <v>599</v>
      </c>
      <c r="C161" s="77"/>
      <c r="D161" s="41"/>
      <c r="E161" s="33">
        <f t="shared" si="6"/>
        <v>0</v>
      </c>
    </row>
    <row r="162" spans="1:5" ht="23.25" customHeight="1">
      <c r="A162" s="85" t="s">
        <v>275</v>
      </c>
      <c r="B162" s="85" t="s">
        <v>280</v>
      </c>
      <c r="C162" s="77"/>
      <c r="D162" s="41"/>
      <c r="E162" s="33">
        <f t="shared" si="6"/>
        <v>0</v>
      </c>
    </row>
    <row r="163" spans="1:5" ht="25.5" customHeight="1">
      <c r="A163" s="85" t="s">
        <v>276</v>
      </c>
      <c r="B163" s="85" t="s">
        <v>281</v>
      </c>
      <c r="C163" s="77"/>
      <c r="D163" s="41"/>
      <c r="E163" s="33">
        <f t="shared" si="6"/>
        <v>0</v>
      </c>
    </row>
    <row r="164" spans="1:5" ht="23.25" customHeight="1">
      <c r="A164" s="85" t="s">
        <v>277</v>
      </c>
      <c r="B164" s="85" t="s">
        <v>282</v>
      </c>
      <c r="C164" s="77"/>
      <c r="D164" s="41"/>
      <c r="E164" s="33">
        <f t="shared" si="6"/>
        <v>0</v>
      </c>
    </row>
    <row r="165" spans="1:5" ht="23.25" customHeight="1">
      <c r="A165" s="85" t="s">
        <v>278</v>
      </c>
      <c r="B165" s="85" t="s">
        <v>283</v>
      </c>
      <c r="C165" s="77"/>
      <c r="D165" s="41"/>
      <c r="E165" s="33">
        <f t="shared" si="6"/>
        <v>0</v>
      </c>
    </row>
    <row r="166" spans="1:5" ht="23.25" customHeight="1">
      <c r="A166" s="85" t="s">
        <v>279</v>
      </c>
      <c r="B166" s="85" t="s">
        <v>284</v>
      </c>
      <c r="C166" s="77"/>
      <c r="D166" s="41"/>
      <c r="E166" s="33">
        <f t="shared" si="6"/>
        <v>0</v>
      </c>
    </row>
    <row r="167" spans="1:5" ht="25.5" customHeight="1">
      <c r="A167" s="85" t="s">
        <v>285</v>
      </c>
      <c r="B167" s="85" t="s">
        <v>287</v>
      </c>
      <c r="C167" s="77"/>
      <c r="D167" s="41"/>
      <c r="E167" s="33">
        <f t="shared" si="6"/>
        <v>0</v>
      </c>
    </row>
    <row r="168" spans="1:5" ht="24" customHeight="1">
      <c r="A168" s="85" t="s">
        <v>286</v>
      </c>
      <c r="B168" s="85" t="s">
        <v>288</v>
      </c>
      <c r="C168" s="77"/>
      <c r="D168" s="41"/>
      <c r="E168" s="33">
        <f t="shared" si="6"/>
        <v>0</v>
      </c>
    </row>
    <row r="169" spans="1:5" ht="30.75" customHeight="1">
      <c r="A169" s="132" t="s">
        <v>758</v>
      </c>
      <c r="B169" s="133"/>
      <c r="C169" s="134"/>
      <c r="D169" s="97">
        <f>D171+D172+D173+D174+D175+D176+D177+D178+D179+D180+D181+D182+D183</f>
        <v>0</v>
      </c>
      <c r="E169" s="74">
        <f t="shared" si="6"/>
        <v>0</v>
      </c>
    </row>
    <row r="170" spans="1:5" ht="30.75" customHeight="1">
      <c r="A170" s="129" t="s">
        <v>532</v>
      </c>
      <c r="B170" s="130"/>
      <c r="C170" s="131"/>
      <c r="D170" s="96"/>
      <c r="E170" s="33">
        <f t="shared" si="6"/>
        <v>0</v>
      </c>
    </row>
    <row r="171" spans="1:5" ht="24" customHeight="1">
      <c r="A171" s="85" t="s">
        <v>384</v>
      </c>
      <c r="B171" s="85" t="s">
        <v>386</v>
      </c>
      <c r="C171" s="91"/>
      <c r="D171" s="96"/>
      <c r="E171" s="33">
        <f t="shared" si="6"/>
        <v>0</v>
      </c>
    </row>
    <row r="172" spans="1:5" ht="24" customHeight="1">
      <c r="A172" s="85" t="s">
        <v>385</v>
      </c>
      <c r="B172" s="85" t="s">
        <v>387</v>
      </c>
      <c r="C172" s="91"/>
      <c r="D172" s="96"/>
      <c r="E172" s="33">
        <f t="shared" si="6"/>
        <v>0</v>
      </c>
    </row>
    <row r="173" spans="1:5" ht="24" customHeight="1">
      <c r="A173" s="85" t="s">
        <v>388</v>
      </c>
      <c r="B173" s="85" t="s">
        <v>392</v>
      </c>
      <c r="C173" s="92"/>
      <c r="D173" s="96"/>
      <c r="E173" s="33">
        <f t="shared" si="6"/>
        <v>0</v>
      </c>
    </row>
    <row r="174" spans="1:5" ht="24" customHeight="1">
      <c r="A174" s="85" t="s">
        <v>389</v>
      </c>
      <c r="B174" s="85" t="s">
        <v>393</v>
      </c>
      <c r="C174" s="92"/>
      <c r="D174" s="96"/>
      <c r="E174" s="33">
        <f t="shared" si="6"/>
        <v>0</v>
      </c>
    </row>
    <row r="175" spans="1:5" ht="24" customHeight="1">
      <c r="A175" s="85" t="s">
        <v>390</v>
      </c>
      <c r="B175" s="85" t="s">
        <v>394</v>
      </c>
      <c r="C175" s="92"/>
      <c r="D175" s="96"/>
      <c r="E175" s="33">
        <f t="shared" si="6"/>
        <v>0</v>
      </c>
    </row>
    <row r="176" spans="1:5" ht="22.5" customHeight="1">
      <c r="A176" s="85" t="s">
        <v>391</v>
      </c>
      <c r="B176" s="85" t="s">
        <v>270</v>
      </c>
      <c r="C176" s="92"/>
      <c r="D176" s="96"/>
      <c r="E176" s="33">
        <f t="shared" si="6"/>
        <v>0</v>
      </c>
    </row>
    <row r="177" spans="1:5" ht="24" customHeight="1">
      <c r="A177" s="85" t="s">
        <v>395</v>
      </c>
      <c r="B177" s="85" t="s">
        <v>399</v>
      </c>
      <c r="C177" s="91"/>
      <c r="D177" s="96"/>
      <c r="E177" s="33">
        <f t="shared" si="6"/>
        <v>0</v>
      </c>
    </row>
    <row r="178" spans="1:5" ht="24" customHeight="1">
      <c r="A178" s="85" t="s">
        <v>396</v>
      </c>
      <c r="B178" s="85" t="s">
        <v>400</v>
      </c>
      <c r="C178" s="93"/>
      <c r="D178" s="96"/>
      <c r="E178" s="33">
        <f t="shared" si="6"/>
        <v>0</v>
      </c>
    </row>
    <row r="179" spans="1:5" ht="24" customHeight="1">
      <c r="A179" s="85" t="s">
        <v>397</v>
      </c>
      <c r="B179" s="85" t="s">
        <v>401</v>
      </c>
      <c r="C179" s="92"/>
      <c r="D179" s="96"/>
      <c r="E179" s="33">
        <f t="shared" si="6"/>
        <v>0</v>
      </c>
    </row>
    <row r="180" spans="1:5" ht="24" customHeight="1">
      <c r="A180" s="85" t="s">
        <v>398</v>
      </c>
      <c r="B180" s="85" t="s">
        <v>402</v>
      </c>
      <c r="C180" s="93"/>
      <c r="D180" s="96"/>
      <c r="E180" s="33">
        <f t="shared" si="6"/>
        <v>0</v>
      </c>
    </row>
    <row r="181" spans="1:5" ht="24" customHeight="1">
      <c r="A181" s="85" t="s">
        <v>403</v>
      </c>
      <c r="B181" s="85" t="s">
        <v>406</v>
      </c>
      <c r="C181" s="91"/>
      <c r="D181" s="96"/>
      <c r="E181" s="33">
        <f t="shared" si="6"/>
        <v>0</v>
      </c>
    </row>
    <row r="182" spans="1:5" ht="24" customHeight="1">
      <c r="A182" s="85" t="s">
        <v>404</v>
      </c>
      <c r="B182" s="85" t="s">
        <v>407</v>
      </c>
      <c r="C182" s="92"/>
      <c r="D182" s="96"/>
      <c r="E182" s="33">
        <f t="shared" si="6"/>
        <v>0</v>
      </c>
    </row>
    <row r="183" spans="1:5" ht="24.75" customHeight="1">
      <c r="A183" s="85" t="s">
        <v>405</v>
      </c>
      <c r="B183" s="85" t="s">
        <v>288</v>
      </c>
      <c r="C183" s="85"/>
      <c r="D183" s="40"/>
      <c r="E183" s="44">
        <f t="shared" si="6"/>
        <v>0</v>
      </c>
    </row>
    <row r="184" spans="1:5" ht="13.5" customHeight="1" thickBot="1">
      <c r="A184" s="95"/>
      <c r="B184" s="95"/>
      <c r="C184" s="95"/>
      <c r="D184" s="42"/>
      <c r="E184" s="44"/>
    </row>
    <row r="185" spans="1:5" ht="31.5" customHeight="1" thickBot="1">
      <c r="A185" s="98" t="s">
        <v>409</v>
      </c>
      <c r="B185" s="99" t="s">
        <v>759</v>
      </c>
      <c r="C185" s="100"/>
      <c r="D185" s="81"/>
      <c r="E185" s="82">
        <f t="shared" si="6"/>
        <v>0</v>
      </c>
    </row>
    <row r="186" spans="1:5" ht="12.75" customHeight="1" thickBot="1">
      <c r="A186" s="101"/>
      <c r="B186" s="102"/>
      <c r="C186" s="103"/>
      <c r="D186" s="104"/>
      <c r="E186" s="105"/>
    </row>
    <row r="187" spans="1:5" ht="30.75" customHeight="1" thickBot="1">
      <c r="A187" s="78" t="s">
        <v>497</v>
      </c>
      <c r="B187" s="79" t="s">
        <v>500</v>
      </c>
      <c r="C187" s="80"/>
      <c r="D187" s="81"/>
      <c r="E187" s="82">
        <f t="shared" ref="E187" si="7">D187</f>
        <v>0</v>
      </c>
    </row>
    <row r="188" spans="1:5" ht="15" customHeight="1" thickBot="1">
      <c r="A188" s="89"/>
      <c r="B188" s="89"/>
      <c r="C188" s="90"/>
      <c r="D188" s="47"/>
      <c r="E188" s="64"/>
    </row>
    <row r="189" spans="1:5" ht="27" customHeight="1" thickBot="1">
      <c r="A189" s="78" t="s">
        <v>533</v>
      </c>
      <c r="B189" s="79" t="s">
        <v>534</v>
      </c>
      <c r="C189" s="80"/>
      <c r="D189" s="81"/>
      <c r="E189" s="82">
        <f t="shared" ref="E189" si="8">D189</f>
        <v>0</v>
      </c>
    </row>
    <row r="190" spans="1:5" ht="21" thickBot="1">
      <c r="A190" s="45"/>
      <c r="B190" s="45"/>
      <c r="C190" s="63"/>
      <c r="D190" s="47"/>
      <c r="E190" s="64"/>
    </row>
    <row r="191" spans="1:5" ht="58.5" customHeight="1" thickBot="1">
      <c r="A191" s="48"/>
      <c r="B191" s="49" t="s">
        <v>494</v>
      </c>
      <c r="C191" s="55"/>
      <c r="D191" s="106">
        <f>D189+D187+D185+D169+D123+D117+D103+D69+D9+D14</f>
        <v>0</v>
      </c>
      <c r="E191" s="107">
        <f>SUM(D191:D191)</f>
        <v>0</v>
      </c>
    </row>
    <row r="192" spans="1:5">
      <c r="A192" s="52"/>
      <c r="B192" s="52"/>
      <c r="C192" s="53"/>
      <c r="D192" s="53"/>
      <c r="E192" s="54"/>
    </row>
    <row r="193" spans="1:5">
      <c r="A193" s="52"/>
      <c r="B193" s="52"/>
      <c r="C193" s="53"/>
      <c r="D193" s="53"/>
      <c r="E193" s="54"/>
    </row>
    <row r="194" spans="1:5" ht="23.25">
      <c r="A194" s="8"/>
      <c r="B194" s="29" t="s">
        <v>524</v>
      </c>
      <c r="C194" s="118" t="s">
        <v>525</v>
      </c>
      <c r="D194" s="118"/>
      <c r="E194" s="4"/>
    </row>
    <row r="195" spans="1:5" ht="23.25">
      <c r="A195" s="8"/>
      <c r="B195" s="29"/>
      <c r="C195" s="29"/>
      <c r="D195" s="30"/>
    </row>
    <row r="196" spans="1:5" ht="23.25">
      <c r="A196" s="8"/>
      <c r="B196" s="29" t="s">
        <v>526</v>
      </c>
      <c r="C196" s="118" t="s">
        <v>527</v>
      </c>
      <c r="D196" s="118"/>
    </row>
    <row r="197" spans="1:5">
      <c r="A197" s="8"/>
      <c r="B197" s="8"/>
      <c r="C197" s="9"/>
      <c r="D197" s="10"/>
    </row>
    <row r="198" spans="1:5">
      <c r="A198" s="8"/>
      <c r="B198" s="8"/>
      <c r="C198" s="9"/>
      <c r="D198" s="10"/>
    </row>
    <row r="199" spans="1:5" ht="5.25" customHeight="1">
      <c r="A199" s="8"/>
      <c r="B199" s="8"/>
      <c r="C199" s="9"/>
      <c r="D199" s="10"/>
    </row>
    <row r="200" spans="1:5">
      <c r="A200" s="8"/>
      <c r="B200" s="8"/>
      <c r="C200" s="9"/>
      <c r="D200" s="10"/>
    </row>
    <row r="201" spans="1:5">
      <c r="A201" s="8"/>
      <c r="B201" s="8"/>
      <c r="C201" s="9"/>
      <c r="D201" s="10"/>
    </row>
    <row r="202" spans="1:5">
      <c r="A202" s="8"/>
      <c r="B202" s="8"/>
      <c r="C202" s="9"/>
      <c r="D202" s="10"/>
    </row>
    <row r="203" spans="1:5">
      <c r="A203" s="8"/>
      <c r="B203" s="8"/>
      <c r="C203" s="9"/>
      <c r="D203" s="10"/>
    </row>
    <row r="204" spans="1:5">
      <c r="A204" s="8"/>
      <c r="B204" s="8"/>
      <c r="C204" s="9"/>
      <c r="D204" s="10"/>
    </row>
    <row r="205" spans="1:5">
      <c r="A205" s="8"/>
      <c r="B205" s="8"/>
      <c r="C205" s="9"/>
      <c r="D205" s="10"/>
    </row>
    <row r="206" spans="1:5" s="4" customFormat="1">
      <c r="A206" s="8"/>
      <c r="B206" s="8"/>
      <c r="C206" s="9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9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9"/>
      <c r="D214" s="10"/>
      <c r="E214" s="2"/>
    </row>
    <row r="215" spans="1:5" s="4" customFormat="1">
      <c r="A215" s="8"/>
      <c r="B215" s="8"/>
      <c r="C215" s="11"/>
      <c r="D215" s="10"/>
      <c r="E215" s="2"/>
    </row>
    <row r="216" spans="1:5" s="4" customFormat="1">
      <c r="A216" s="8"/>
      <c r="B216" s="8"/>
      <c r="C216" s="9"/>
      <c r="D216" s="10"/>
      <c r="E216" s="2"/>
    </row>
    <row r="217" spans="1:5" s="4" customFormat="1">
      <c r="A217" s="8"/>
      <c r="B217" s="8"/>
      <c r="C217" s="11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11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11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11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8"/>
      <c r="B515" s="8"/>
      <c r="C515" s="9"/>
      <c r="D515" s="10"/>
      <c r="E515" s="2"/>
    </row>
    <row r="516" spans="1:5" s="4" customFormat="1">
      <c r="A516" s="8"/>
      <c r="B516" s="8"/>
      <c r="C516" s="9"/>
      <c r="D516" s="10"/>
      <c r="E516" s="2"/>
    </row>
    <row r="517" spans="1:5" s="4" customFormat="1">
      <c r="A517" s="8"/>
      <c r="B517" s="8"/>
      <c r="C517" s="9"/>
      <c r="D517" s="10"/>
      <c r="E517" s="2"/>
    </row>
    <row r="518" spans="1:5" s="4" customFormat="1">
      <c r="A518" s="8"/>
      <c r="B518" s="8"/>
      <c r="C518" s="9"/>
      <c r="D518" s="10"/>
      <c r="E518" s="2"/>
    </row>
    <row r="519" spans="1:5" s="4" customFormat="1">
      <c r="A519" s="8"/>
      <c r="B519" s="8"/>
      <c r="C519" s="9"/>
      <c r="D519" s="10"/>
      <c r="E519" s="2"/>
    </row>
    <row r="520" spans="1:5" s="4" customFormat="1">
      <c r="A520" s="8"/>
      <c r="B520" s="8"/>
      <c r="C520" s="9"/>
      <c r="D520" s="10"/>
      <c r="E520" s="2"/>
    </row>
    <row r="521" spans="1:5" s="4" customFormat="1">
      <c r="A521" s="8"/>
      <c r="B521" s="8"/>
      <c r="C521" s="9"/>
      <c r="D521" s="10"/>
      <c r="E521" s="2"/>
    </row>
    <row r="522" spans="1:5" s="4" customFormat="1">
      <c r="A522" s="8"/>
      <c r="B522" s="8"/>
      <c r="C522" s="9"/>
      <c r="D522" s="10"/>
      <c r="E522" s="2"/>
    </row>
    <row r="523" spans="1:5" s="4" customFormat="1">
      <c r="A523" s="8"/>
      <c r="B523" s="8"/>
      <c r="C523" s="9"/>
      <c r="D523" s="10"/>
      <c r="E523" s="2"/>
    </row>
    <row r="524" spans="1:5" s="4" customFormat="1">
      <c r="A524" s="8"/>
      <c r="B524" s="8"/>
      <c r="C524" s="9"/>
      <c r="D524" s="10"/>
      <c r="E524" s="2"/>
    </row>
    <row r="525" spans="1:5" s="4" customFormat="1">
      <c r="A525" s="8"/>
      <c r="B525" s="8"/>
      <c r="C525" s="9"/>
      <c r="D525" s="10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  <row r="904" spans="1:5" s="4" customFormat="1">
      <c r="A904" s="7"/>
      <c r="B904" s="7"/>
      <c r="C904" s="6"/>
      <c r="E904" s="2"/>
    </row>
    <row r="905" spans="1:5" s="4" customFormat="1">
      <c r="A905" s="7"/>
      <c r="B905" s="7"/>
      <c r="C905" s="6"/>
      <c r="E905" s="2"/>
    </row>
    <row r="906" spans="1:5" s="4" customFormat="1">
      <c r="A906" s="7"/>
      <c r="B906" s="7"/>
      <c r="C906" s="6"/>
      <c r="E906" s="2"/>
    </row>
    <row r="907" spans="1:5" s="4" customFormat="1">
      <c r="A907" s="7"/>
      <c r="B907" s="7"/>
      <c r="C907" s="6"/>
      <c r="E907" s="2"/>
    </row>
    <row r="908" spans="1:5" s="4" customFormat="1">
      <c r="A908" s="7"/>
      <c r="B908" s="7"/>
      <c r="C908" s="6"/>
      <c r="E908" s="2"/>
    </row>
    <row r="909" spans="1:5" s="4" customFormat="1">
      <c r="A909" s="7"/>
      <c r="B909" s="7"/>
      <c r="C909" s="6"/>
      <c r="E909" s="2"/>
    </row>
    <row r="910" spans="1:5" s="4" customFormat="1">
      <c r="A910" s="7"/>
      <c r="B910" s="7"/>
      <c r="C910" s="6"/>
      <c r="E910" s="2"/>
    </row>
    <row r="911" spans="1:5" s="4" customFormat="1">
      <c r="A911" s="7"/>
      <c r="B911" s="7"/>
      <c r="C911" s="6"/>
      <c r="E911" s="2"/>
    </row>
    <row r="912" spans="1:5" s="4" customFormat="1">
      <c r="A912" s="7"/>
      <c r="B912" s="7"/>
      <c r="C912" s="6"/>
      <c r="E912" s="2"/>
    </row>
    <row r="913" spans="1:5" s="4" customFormat="1">
      <c r="A913" s="7"/>
      <c r="B913" s="7"/>
      <c r="C913" s="6"/>
      <c r="E913" s="2"/>
    </row>
    <row r="914" spans="1:5" s="4" customFormat="1">
      <c r="A914" s="7"/>
      <c r="B914" s="7"/>
      <c r="C914" s="6"/>
      <c r="E914" s="2"/>
    </row>
  </sheetData>
  <mergeCells count="18"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  <mergeCell ref="C2:E2"/>
    <mergeCell ref="A69:C69"/>
    <mergeCell ref="A70:C70"/>
    <mergeCell ref="A169:C169"/>
    <mergeCell ref="C194:D194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view="pageBreakPreview" zoomScale="55" zoomScaleNormal="40" zoomScaleSheetLayoutView="55" workbookViewId="0">
      <pane ySplit="7" topLeftCell="A10" activePane="bottomLeft" state="frozenSplit"/>
      <selection activeCell="B2" sqref="B2:E2"/>
      <selection pane="bottomLeft" activeCell="B45" sqref="B45:B4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7" t="s">
        <v>557</v>
      </c>
      <c r="D2" s="117"/>
      <c r="E2" s="117"/>
    </row>
    <row r="3" spans="1:5">
      <c r="A3" s="7"/>
      <c r="B3" s="7"/>
      <c r="C3" s="6"/>
      <c r="D3" s="4"/>
    </row>
    <row r="4" spans="1:5">
      <c r="A4" s="7"/>
      <c r="B4" s="120" t="s">
        <v>813</v>
      </c>
      <c r="C4" s="120"/>
      <c r="D4" s="120"/>
    </row>
    <row r="5" spans="1:5" ht="19.5" thickBot="1">
      <c r="A5" s="7"/>
      <c r="B5" s="7"/>
      <c r="C5" s="6"/>
      <c r="D5" s="4"/>
    </row>
    <row r="6" spans="1:5" ht="30" customHeight="1">
      <c r="A6" s="135" t="s">
        <v>226</v>
      </c>
      <c r="B6" s="136"/>
      <c r="C6" s="125" t="s">
        <v>61</v>
      </c>
      <c r="D6" s="59" t="s">
        <v>530</v>
      </c>
      <c r="E6" s="15" t="s">
        <v>462</v>
      </c>
    </row>
    <row r="7" spans="1:5" ht="90" customHeight="1" thickBot="1">
      <c r="A7" s="137"/>
      <c r="B7" s="138"/>
      <c r="C7" s="126"/>
      <c r="D7" s="66" t="s">
        <v>536</v>
      </c>
      <c r="E7" s="66" t="s">
        <v>536</v>
      </c>
    </row>
    <row r="8" spans="1:5" ht="32.25" customHeight="1">
      <c r="A8" s="127" t="s">
        <v>760</v>
      </c>
      <c r="B8" s="127"/>
      <c r="C8" s="127"/>
      <c r="D8" s="67"/>
      <c r="E8" s="68"/>
    </row>
    <row r="9" spans="1:5" ht="30.75" customHeight="1">
      <c r="A9" s="114" t="s">
        <v>495</v>
      </c>
      <c r="B9" s="114"/>
      <c r="C9" s="114"/>
      <c r="D9" s="74">
        <f>D10</f>
        <v>0</v>
      </c>
      <c r="E9" s="74">
        <f>SUM(D9:D9)</f>
        <v>0</v>
      </c>
    </row>
    <row r="10" spans="1:5" s="4" customFormat="1" ht="35.25" customHeight="1">
      <c r="A10" s="72" t="s">
        <v>496</v>
      </c>
      <c r="B10" s="72" t="s">
        <v>499</v>
      </c>
      <c r="C10" s="69"/>
      <c r="D10" s="40"/>
      <c r="E10" s="33">
        <f t="shared" ref="E10" si="0">D10</f>
        <v>0</v>
      </c>
    </row>
    <row r="11" spans="1:5" ht="21" thickBot="1">
      <c r="A11" s="20"/>
      <c r="B11" s="20"/>
      <c r="C11" s="21"/>
      <c r="D11" s="42"/>
      <c r="E11" s="44"/>
    </row>
    <row r="12" spans="1:5" ht="45" customHeight="1" thickBot="1">
      <c r="A12" s="22"/>
      <c r="B12" s="27" t="s">
        <v>502</v>
      </c>
      <c r="C12" s="50"/>
      <c r="D12" s="106">
        <f>D9</f>
        <v>0</v>
      </c>
      <c r="E12" s="107">
        <f>SUM(D12:D12)</f>
        <v>0</v>
      </c>
    </row>
    <row r="13" spans="1:5" ht="25.5" customHeight="1" thickBot="1">
      <c r="A13" s="45"/>
      <c r="B13" s="45"/>
      <c r="C13" s="46"/>
      <c r="D13" s="47"/>
      <c r="E13" s="47"/>
    </row>
    <row r="14" spans="1:5" ht="48.75" customHeight="1" thickBot="1">
      <c r="A14" s="36"/>
      <c r="B14" s="38" t="s">
        <v>516</v>
      </c>
      <c r="C14" s="37"/>
      <c r="D14" s="110">
        <f>'раз 1'!D149+'раз 2'!D189-'раз 3'!D191-'раз 4'!D12</f>
        <v>0</v>
      </c>
      <c r="E14" s="111">
        <f>SUM(D14:D14)</f>
        <v>0</v>
      </c>
    </row>
    <row r="15" spans="1:5" ht="58.5" customHeight="1" thickBot="1">
      <c r="A15" s="34"/>
      <c r="B15" s="34"/>
      <c r="C15" s="35"/>
      <c r="D15" s="43"/>
      <c r="E15" s="110">
        <f>'раз 1'!E149+'раз 2'!E189-'раз 3'!E191-'раз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9" t="s">
        <v>524</v>
      </c>
      <c r="C17" s="118" t="s">
        <v>525</v>
      </c>
      <c r="D17" s="118"/>
    </row>
    <row r="18" spans="1:4" ht="23.25">
      <c r="A18" s="8"/>
      <c r="B18" s="29"/>
      <c r="C18" s="29"/>
      <c r="D18" s="30"/>
    </row>
    <row r="19" spans="1:4" ht="23.25">
      <c r="A19" s="8"/>
      <c r="B19" s="29" t="s">
        <v>526</v>
      </c>
      <c r="C19" s="118" t="s">
        <v>527</v>
      </c>
      <c r="D19" s="118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3"/>
  <sheetViews>
    <sheetView tabSelected="1" view="pageBreakPreview" zoomScale="55" zoomScaleNormal="40" zoomScaleSheetLayoutView="55" workbookViewId="0">
      <selection activeCell="E7" sqref="E7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28" t="s">
        <v>523</v>
      </c>
      <c r="C2" s="117" t="s">
        <v>557</v>
      </c>
      <c r="D2" s="117"/>
      <c r="E2" s="117"/>
    </row>
    <row r="3" spans="1:5">
      <c r="A3" s="7"/>
      <c r="B3" s="7"/>
      <c r="C3" s="6"/>
      <c r="D3" s="4"/>
    </row>
    <row r="4" spans="1:5" ht="30.75" customHeight="1">
      <c r="A4" s="7"/>
      <c r="B4" s="120" t="s">
        <v>813</v>
      </c>
      <c r="C4" s="120"/>
      <c r="D4" s="120"/>
    </row>
    <row r="5" spans="1:5" ht="19.5" thickBot="1">
      <c r="A5" s="7"/>
      <c r="B5" s="7"/>
      <c r="C5" s="6"/>
      <c r="D5" s="4"/>
    </row>
    <row r="6" spans="1:5" ht="34.5" customHeight="1">
      <c r="A6" s="135" t="s">
        <v>226</v>
      </c>
      <c r="B6" s="136"/>
      <c r="C6" s="125" t="s">
        <v>61</v>
      </c>
      <c r="D6" s="59" t="s">
        <v>530</v>
      </c>
      <c r="E6" s="15" t="s">
        <v>462</v>
      </c>
    </row>
    <row r="7" spans="1:5" ht="123" customHeight="1" thickBot="1">
      <c r="A7" s="137"/>
      <c r="B7" s="138"/>
      <c r="C7" s="126"/>
      <c r="D7" s="112" t="s">
        <v>536</v>
      </c>
      <c r="E7" s="112" t="s">
        <v>536</v>
      </c>
    </row>
    <row r="8" spans="1:5" ht="32.25" customHeight="1">
      <c r="A8" s="142" t="s">
        <v>503</v>
      </c>
      <c r="B8" s="142"/>
      <c r="C8" s="142"/>
      <c r="D8" s="18"/>
      <c r="E8" s="23"/>
    </row>
    <row r="9" spans="1:5" s="4" customFormat="1" ht="24" customHeight="1">
      <c r="A9" s="108" t="s">
        <v>504</v>
      </c>
      <c r="B9" s="72" t="s">
        <v>508</v>
      </c>
      <c r="C9" s="17"/>
      <c r="D9" s="40"/>
      <c r="E9" s="33">
        <f>SUM(D9:D9)</f>
        <v>0</v>
      </c>
    </row>
    <row r="10" spans="1:5" s="4" customFormat="1" ht="25.5" customHeight="1">
      <c r="A10" s="108" t="s">
        <v>505</v>
      </c>
      <c r="B10" s="72" t="s">
        <v>509</v>
      </c>
      <c r="C10" s="17"/>
      <c r="D10" s="40"/>
      <c r="E10" s="33">
        <f t="shared" ref="E10:E36" si="0">SUM(D10:D10)</f>
        <v>0</v>
      </c>
    </row>
    <row r="11" spans="1:5" s="4" customFormat="1" ht="24" customHeight="1">
      <c r="A11" s="108" t="s">
        <v>761</v>
      </c>
      <c r="B11" s="72" t="s">
        <v>762</v>
      </c>
      <c r="C11" s="17"/>
      <c r="D11" s="40"/>
      <c r="E11" s="33">
        <f t="shared" si="0"/>
        <v>0</v>
      </c>
    </row>
    <row r="12" spans="1:5" s="4" customFormat="1" ht="24" customHeight="1">
      <c r="A12" s="108" t="s">
        <v>763</v>
      </c>
      <c r="B12" s="72" t="s">
        <v>764</v>
      </c>
      <c r="C12" s="17"/>
      <c r="D12" s="40"/>
      <c r="E12" s="33">
        <f t="shared" si="0"/>
        <v>0</v>
      </c>
    </row>
    <row r="13" spans="1:5" s="4" customFormat="1" ht="22.5" customHeight="1">
      <c r="A13" s="108" t="s">
        <v>765</v>
      </c>
      <c r="B13" s="72" t="s">
        <v>766</v>
      </c>
      <c r="C13" s="17"/>
      <c r="D13" s="40"/>
      <c r="E13" s="33">
        <f t="shared" si="0"/>
        <v>0</v>
      </c>
    </row>
    <row r="14" spans="1:5" s="4" customFormat="1" ht="21" customHeight="1">
      <c r="A14" s="108" t="s">
        <v>767</v>
      </c>
      <c r="B14" s="72" t="s">
        <v>768</v>
      </c>
      <c r="C14" s="17"/>
      <c r="D14" s="40"/>
      <c r="E14" s="33">
        <f t="shared" si="0"/>
        <v>0</v>
      </c>
    </row>
    <row r="15" spans="1:5" s="4" customFormat="1" ht="25.5" customHeight="1">
      <c r="A15" s="108" t="s">
        <v>769</v>
      </c>
      <c r="B15" s="72" t="s">
        <v>770</v>
      </c>
      <c r="C15" s="17"/>
      <c r="D15" s="40"/>
      <c r="E15" s="33">
        <f t="shared" si="0"/>
        <v>0</v>
      </c>
    </row>
    <row r="16" spans="1:5" s="4" customFormat="1" ht="25.5" customHeight="1">
      <c r="A16" s="108" t="s">
        <v>771</v>
      </c>
      <c r="B16" s="72" t="s">
        <v>772</v>
      </c>
      <c r="C16" s="17"/>
      <c r="D16" s="40"/>
      <c r="E16" s="33">
        <f t="shared" si="0"/>
        <v>0</v>
      </c>
    </row>
    <row r="17" spans="1:5" s="4" customFormat="1" ht="24" customHeight="1">
      <c r="A17" s="108" t="s">
        <v>773</v>
      </c>
      <c r="B17" s="72" t="s">
        <v>774</v>
      </c>
      <c r="C17" s="17"/>
      <c r="D17" s="40"/>
      <c r="E17" s="33">
        <f t="shared" si="0"/>
        <v>0</v>
      </c>
    </row>
    <row r="18" spans="1:5" s="4" customFormat="1" ht="22.5" customHeight="1">
      <c r="A18" s="108" t="s">
        <v>775</v>
      </c>
      <c r="B18" s="72" t="s">
        <v>776</v>
      </c>
      <c r="C18" s="17"/>
      <c r="D18" s="40"/>
      <c r="E18" s="33">
        <f t="shared" si="0"/>
        <v>0</v>
      </c>
    </row>
    <row r="19" spans="1:5" s="4" customFormat="1" ht="22.5" customHeight="1">
      <c r="A19" s="108" t="s">
        <v>777</v>
      </c>
      <c r="B19" s="72" t="s">
        <v>778</v>
      </c>
      <c r="C19" s="17"/>
      <c r="D19" s="40"/>
      <c r="E19" s="33">
        <f t="shared" si="0"/>
        <v>0</v>
      </c>
    </row>
    <row r="20" spans="1:5" s="4" customFormat="1" ht="22.5" customHeight="1">
      <c r="A20" s="108" t="s">
        <v>779</v>
      </c>
      <c r="B20" s="72" t="s">
        <v>780</v>
      </c>
      <c r="C20" s="17"/>
      <c r="D20" s="40"/>
      <c r="E20" s="33">
        <f t="shared" si="0"/>
        <v>0</v>
      </c>
    </row>
    <row r="21" spans="1:5" s="4" customFormat="1" ht="24" customHeight="1">
      <c r="A21" s="108" t="s">
        <v>781</v>
      </c>
      <c r="B21" s="72" t="s">
        <v>782</v>
      </c>
      <c r="C21" s="17"/>
      <c r="D21" s="40"/>
      <c r="E21" s="33">
        <f t="shared" si="0"/>
        <v>0</v>
      </c>
    </row>
    <row r="22" spans="1:5" s="4" customFormat="1" ht="24" customHeight="1">
      <c r="A22" s="108" t="s">
        <v>783</v>
      </c>
      <c r="B22" s="72" t="s">
        <v>784</v>
      </c>
      <c r="C22" s="17"/>
      <c r="D22" s="40"/>
      <c r="E22" s="33">
        <f t="shared" si="0"/>
        <v>0</v>
      </c>
    </row>
    <row r="23" spans="1:5" s="4" customFormat="1" ht="39" customHeight="1">
      <c r="A23" s="108" t="s">
        <v>785</v>
      </c>
      <c r="B23" s="72" t="s">
        <v>786</v>
      </c>
      <c r="C23" s="17"/>
      <c r="D23" s="40"/>
      <c r="E23" s="33">
        <f t="shared" si="0"/>
        <v>0</v>
      </c>
    </row>
    <row r="24" spans="1:5" s="4" customFormat="1" ht="40.5" customHeight="1">
      <c r="A24" s="108" t="s">
        <v>787</v>
      </c>
      <c r="B24" s="72" t="s">
        <v>788</v>
      </c>
      <c r="C24" s="17"/>
      <c r="D24" s="40"/>
      <c r="E24" s="33">
        <f t="shared" si="0"/>
        <v>0</v>
      </c>
    </row>
    <row r="25" spans="1:5" s="4" customFormat="1" ht="22.5" customHeight="1">
      <c r="A25" s="108" t="s">
        <v>789</v>
      </c>
      <c r="B25" s="72" t="s">
        <v>790</v>
      </c>
      <c r="C25" s="17"/>
      <c r="D25" s="40"/>
      <c r="E25" s="33">
        <f t="shared" si="0"/>
        <v>0</v>
      </c>
    </row>
    <row r="26" spans="1:5" s="4" customFormat="1" ht="25.5" customHeight="1">
      <c r="A26" s="108" t="s">
        <v>791</v>
      </c>
      <c r="B26" s="72" t="s">
        <v>792</v>
      </c>
      <c r="C26" s="17"/>
      <c r="D26" s="40"/>
      <c r="E26" s="33">
        <f t="shared" si="0"/>
        <v>0</v>
      </c>
    </row>
    <row r="27" spans="1:5" s="4" customFormat="1" ht="25.5" customHeight="1">
      <c r="A27" s="108" t="s">
        <v>793</v>
      </c>
      <c r="B27" s="72" t="s">
        <v>794</v>
      </c>
      <c r="C27" s="17"/>
      <c r="D27" s="40"/>
      <c r="E27" s="33">
        <f t="shared" si="0"/>
        <v>0</v>
      </c>
    </row>
    <row r="28" spans="1:5" s="4" customFormat="1" ht="24" customHeight="1">
      <c r="A28" s="108" t="s">
        <v>795</v>
      </c>
      <c r="B28" s="72" t="s">
        <v>796</v>
      </c>
      <c r="C28" s="17"/>
      <c r="D28" s="40"/>
      <c r="E28" s="33">
        <f t="shared" si="0"/>
        <v>0</v>
      </c>
    </row>
    <row r="29" spans="1:5" s="4" customFormat="1" ht="24" customHeight="1">
      <c r="A29" s="108" t="s">
        <v>797</v>
      </c>
      <c r="B29" s="72" t="s">
        <v>798</v>
      </c>
      <c r="C29" s="17"/>
      <c r="D29" s="40"/>
      <c r="E29" s="33">
        <f t="shared" si="0"/>
        <v>0</v>
      </c>
    </row>
    <row r="30" spans="1:5" s="4" customFormat="1" ht="22.5" customHeight="1">
      <c r="A30" s="108" t="s">
        <v>799</v>
      </c>
      <c r="B30" s="72" t="s">
        <v>800</v>
      </c>
      <c r="C30" s="17"/>
      <c r="D30" s="40"/>
      <c r="E30" s="33">
        <f t="shared" si="0"/>
        <v>0</v>
      </c>
    </row>
    <row r="31" spans="1:5" s="4" customFormat="1" ht="22.5" customHeight="1">
      <c r="A31" s="108" t="s">
        <v>506</v>
      </c>
      <c r="B31" s="72" t="s">
        <v>510</v>
      </c>
      <c r="C31" s="17"/>
      <c r="D31" s="40"/>
      <c r="E31" s="33">
        <f t="shared" si="0"/>
        <v>0</v>
      </c>
    </row>
    <row r="32" spans="1:5" s="4" customFormat="1" ht="21" customHeight="1">
      <c r="A32" s="109" t="s">
        <v>507</v>
      </c>
      <c r="B32" s="70" t="s">
        <v>511</v>
      </c>
      <c r="C32" s="17"/>
      <c r="D32" s="40"/>
      <c r="E32" s="33">
        <f t="shared" si="0"/>
        <v>0</v>
      </c>
    </row>
    <row r="33" spans="1:5" s="4" customFormat="1" ht="25.5" customHeight="1">
      <c r="A33" s="109" t="s">
        <v>801</v>
      </c>
      <c r="B33" s="70" t="s">
        <v>802</v>
      </c>
      <c r="C33" s="17"/>
      <c r="D33" s="40"/>
      <c r="E33" s="33">
        <f t="shared" si="0"/>
        <v>0</v>
      </c>
    </row>
    <row r="34" spans="1:5" s="4" customFormat="1" ht="24" customHeight="1">
      <c r="A34" s="109" t="s">
        <v>803</v>
      </c>
      <c r="B34" s="70" t="s">
        <v>804</v>
      </c>
      <c r="C34" s="17"/>
      <c r="D34" s="40"/>
      <c r="E34" s="33">
        <f t="shared" si="0"/>
        <v>0</v>
      </c>
    </row>
    <row r="35" spans="1:5" s="4" customFormat="1" ht="25.5" customHeight="1">
      <c r="A35" s="109" t="s">
        <v>805</v>
      </c>
      <c r="B35" s="70" t="s">
        <v>806</v>
      </c>
      <c r="C35" s="17"/>
      <c r="D35" s="40"/>
      <c r="E35" s="33">
        <f t="shared" si="0"/>
        <v>0</v>
      </c>
    </row>
    <row r="36" spans="1:5" s="4" customFormat="1" ht="24" customHeight="1">
      <c r="A36" s="109" t="s">
        <v>807</v>
      </c>
      <c r="B36" s="70" t="s">
        <v>808</v>
      </c>
      <c r="C36" s="17"/>
      <c r="D36" s="40"/>
      <c r="E36" s="33">
        <f t="shared" si="0"/>
        <v>0</v>
      </c>
    </row>
    <row r="37" spans="1:5" s="4" customFormat="1" ht="25.5" customHeight="1">
      <c r="A37" s="109" t="s">
        <v>809</v>
      </c>
      <c r="B37" s="70" t="s">
        <v>810</v>
      </c>
      <c r="C37" s="17"/>
      <c r="D37" s="40"/>
      <c r="E37" s="33">
        <f t="shared" ref="E37:E38" si="1">SUM(D37:D37)</f>
        <v>0</v>
      </c>
    </row>
    <row r="38" spans="1:5" s="4" customFormat="1" ht="23.25" customHeight="1">
      <c r="A38" s="109" t="s">
        <v>811</v>
      </c>
      <c r="B38" s="70" t="s">
        <v>812</v>
      </c>
      <c r="C38" s="17"/>
      <c r="D38" s="40"/>
      <c r="E38" s="33">
        <f t="shared" si="1"/>
        <v>0</v>
      </c>
    </row>
    <row r="39" spans="1:5" ht="21" thickBot="1">
      <c r="A39" s="20"/>
      <c r="B39" s="20"/>
      <c r="C39" s="25"/>
      <c r="D39" s="42"/>
      <c r="E39" s="44"/>
    </row>
    <row r="40" spans="1:5" ht="58.5" customHeight="1" thickBot="1">
      <c r="A40" s="22"/>
      <c r="B40" s="26" t="s">
        <v>512</v>
      </c>
      <c r="C40" s="27"/>
      <c r="D40" s="106">
        <f>D38+D37+D35+D34+D33+D32+D31+D30+D29+D28+D27+D26+D25+D24+D23+D21+D20+D18+D17+D16+D15+D14+D13+D12+D11+D10+D9+D22+D36+D19</f>
        <v>0</v>
      </c>
      <c r="E40" s="107">
        <f>SUM(D40:D40)</f>
        <v>0</v>
      </c>
    </row>
    <row r="41" spans="1:5" ht="58.5" customHeight="1">
      <c r="A41" s="8"/>
      <c r="B41" s="8"/>
      <c r="C41" s="9"/>
      <c r="D41" s="8"/>
      <c r="E41" s="8"/>
    </row>
    <row r="42" spans="1:5" ht="23.25">
      <c r="A42" s="8"/>
      <c r="B42" s="29" t="s">
        <v>524</v>
      </c>
      <c r="C42" s="118" t="s">
        <v>525</v>
      </c>
      <c r="D42" s="118"/>
    </row>
    <row r="43" spans="1:5" ht="23.25">
      <c r="A43" s="8"/>
      <c r="B43" s="29"/>
      <c r="C43" s="29"/>
      <c r="D43" s="30"/>
    </row>
    <row r="44" spans="1:5" ht="23.25">
      <c r="A44" s="8"/>
      <c r="B44" s="29" t="s">
        <v>526</v>
      </c>
      <c r="C44" s="118" t="s">
        <v>527</v>
      </c>
      <c r="D44" s="118"/>
    </row>
    <row r="45" spans="1:5">
      <c r="A45" s="8"/>
      <c r="B45" s="8"/>
      <c r="C45" s="9"/>
      <c r="D45" s="10"/>
    </row>
    <row r="46" spans="1:5">
      <c r="A46" s="8"/>
      <c r="B46" s="8"/>
      <c r="C46" s="9"/>
      <c r="D46" s="10"/>
    </row>
    <row r="47" spans="1:5">
      <c r="A47" s="8"/>
      <c r="B47" s="8"/>
      <c r="C47" s="9"/>
      <c r="D47" s="10"/>
    </row>
    <row r="48" spans="1:5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7">
    <mergeCell ref="B4:D4"/>
    <mergeCell ref="C2:E2"/>
    <mergeCell ref="C42:D42"/>
    <mergeCell ref="C44:D44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2019-05-21T13:48:22Z</cp:lastPrinted>
  <dcterms:created xsi:type="dcterms:W3CDTF">2015-06-11T12:37:32Z</dcterms:created>
  <dcterms:modified xsi:type="dcterms:W3CDTF">2019-05-22T06:44:41Z</dcterms:modified>
</cp:coreProperties>
</file>