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415" activeTab="2"/>
  </bookViews>
  <sheets>
    <sheet name="121" sheetId="1" r:id="rId1"/>
    <sheet name="Доходы" sheetId="4" r:id="rId2"/>
    <sheet name="Расходы" sheetId="3" r:id="rId3"/>
    <sheet name="110" sheetId="5" r:id="rId4"/>
    <sheet name="Форматный контроль" sheetId="6" r:id="rId5"/>
  </sheets>
  <definedNames>
    <definedName name="_ftn1" localSheetId="4">'Форматный контроль'!$A$66</definedName>
    <definedName name="_ftnref1" localSheetId="4">'Форматный контроль'!$J$41</definedName>
  </definedNames>
  <calcPr calcId="125725"/>
</workbook>
</file>

<file path=xl/calcChain.xml><?xml version="1.0" encoding="utf-8"?>
<calcChain xmlns="http://schemas.openxmlformats.org/spreadsheetml/2006/main">
  <c r="D33" i="5"/>
  <c r="B5" i="6"/>
  <c r="C5"/>
  <c r="B7"/>
  <c r="C7"/>
  <c r="B8"/>
  <c r="C8"/>
  <c r="B10"/>
  <c r="C10"/>
  <c r="B12"/>
  <c r="C12"/>
  <c r="B14"/>
  <c r="C14"/>
  <c r="B16"/>
  <c r="C16"/>
  <c r="B18"/>
  <c r="C18"/>
  <c r="B20"/>
  <c r="C20"/>
  <c r="A21"/>
  <c r="B21"/>
  <c r="C21"/>
  <c r="B22"/>
  <c r="C22"/>
  <c r="B25"/>
  <c r="C25"/>
  <c r="B28"/>
  <c r="C28"/>
  <c r="A30"/>
  <c r="B30"/>
  <c r="C30"/>
  <c r="B31"/>
  <c r="C31"/>
  <c r="B32"/>
  <c r="C32"/>
  <c r="B34"/>
  <c r="C34"/>
  <c r="B36"/>
  <c r="C36"/>
  <c r="B38"/>
  <c r="C38"/>
  <c r="B40"/>
  <c r="C40"/>
  <c r="B41"/>
  <c r="C41"/>
  <c r="B4"/>
  <c r="C4"/>
  <c r="D4"/>
  <c r="H11" i="5" l="1"/>
  <c r="H5"/>
  <c r="G11"/>
  <c r="G4"/>
  <c r="B32"/>
  <c r="B31"/>
  <c r="B30"/>
  <c r="B29"/>
  <c r="B28"/>
  <c r="B27"/>
  <c r="B26"/>
  <c r="B25"/>
  <c r="B24"/>
  <c r="G24" s="1"/>
  <c r="H24" s="1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H4" s="1"/>
  <c r="H8"/>
  <c r="G8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0"/>
  <c r="H10" s="1"/>
  <c r="G9"/>
  <c r="H9" s="1"/>
  <c r="G7"/>
  <c r="H7" s="1"/>
  <c r="G6"/>
  <c r="H6" s="1"/>
  <c r="G5"/>
  <c r="H9" i="4"/>
  <c r="D16"/>
  <c r="I11"/>
  <c r="I9"/>
  <c r="I4"/>
  <c r="D13"/>
  <c r="G11"/>
  <c r="G9"/>
  <c r="G8"/>
  <c r="G7"/>
  <c r="G6"/>
  <c r="G5"/>
  <c r="G4"/>
  <c r="I8"/>
  <c r="H8"/>
  <c r="H4"/>
  <c r="F12"/>
  <c r="F13" s="1"/>
  <c r="E12"/>
  <c r="D12"/>
  <c r="C12"/>
  <c r="B12"/>
  <c r="H11"/>
  <c r="H7"/>
  <c r="I7"/>
  <c r="H6"/>
  <c r="I6"/>
  <c r="H5"/>
  <c r="I5"/>
  <c r="G23" i="3" l="1"/>
  <c r="I23" s="1"/>
  <c r="G22"/>
  <c r="I22" s="1"/>
  <c r="G21"/>
  <c r="I21" s="1"/>
  <c r="G20"/>
  <c r="I20" s="1"/>
  <c r="G19"/>
  <c r="G18"/>
  <c r="I18" s="1"/>
  <c r="G17"/>
  <c r="G16"/>
  <c r="I16" s="1"/>
  <c r="G15"/>
  <c r="G14"/>
  <c r="I14" s="1"/>
  <c r="G13"/>
  <c r="I13" s="1"/>
  <c r="G12"/>
  <c r="I12" s="1"/>
  <c r="G11"/>
  <c r="G10"/>
  <c r="I10" s="1"/>
  <c r="G9"/>
  <c r="G8"/>
  <c r="I8" s="1"/>
  <c r="G7"/>
  <c r="G6"/>
  <c r="I6" s="1"/>
  <c r="G5"/>
  <c r="G4"/>
  <c r="I4" s="1"/>
  <c r="G3"/>
  <c r="I3" s="1"/>
  <c r="F24"/>
  <c r="F25" s="1"/>
  <c r="E24"/>
  <c r="D24"/>
  <c r="D25" s="1"/>
  <c r="C24"/>
  <c r="B24"/>
  <c r="H23"/>
  <c r="H22"/>
  <c r="H21"/>
  <c r="H20"/>
  <c r="H19"/>
  <c r="I19"/>
  <c r="H18"/>
  <c r="H17"/>
  <c r="I17"/>
  <c r="H16"/>
  <c r="H15"/>
  <c r="I15"/>
  <c r="H14"/>
  <c r="H13"/>
  <c r="H12"/>
  <c r="H11"/>
  <c r="I11"/>
  <c r="H10"/>
  <c r="H9"/>
  <c r="I9"/>
  <c r="H8"/>
  <c r="H7"/>
  <c r="I7"/>
  <c r="H6"/>
  <c r="H5"/>
  <c r="I5"/>
  <c r="H4"/>
  <c r="H3"/>
</calcChain>
</file>

<file path=xl/comments1.xml><?xml version="1.0" encoding="utf-8"?>
<comments xmlns="http://schemas.openxmlformats.org/spreadsheetml/2006/main">
  <authors>
    <author>USER</author>
  </authors>
  <commentLis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ф.168 ПОСТУПЛЕНИЯ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ф.168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3" authorId="0">
      <text>
        <r>
          <rPr>
            <b/>
            <sz val="9"/>
            <color indexed="81"/>
            <rFont val="Tahoma"/>
            <family val="2"/>
            <charset val="204"/>
          </rPr>
          <t>= стр. 190 гр. Приобретено в расшифр. к ф.168 ПОСТУПЛЕНИЯ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Заполняется автоматически с листа ф. 721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<sst xmlns="http://schemas.openxmlformats.org/spreadsheetml/2006/main" count="256" uniqueCount="201">
  <si>
    <t>АЦК расход</t>
  </si>
  <si>
    <t>Косгу</t>
  </si>
  <si>
    <t>н.г</t>
  </si>
  <si>
    <t>к.г</t>
  </si>
  <si>
    <t>Контроль</t>
  </si>
  <si>
    <t>Пояснения</t>
  </si>
  <si>
    <t>Отклонение</t>
  </si>
  <si>
    <t>ф. 169 деб.</t>
  </si>
  <si>
    <t>КВФО 1</t>
  </si>
  <si>
    <t>ф.169 кред.</t>
  </si>
  <si>
    <t>ф 121 расходы</t>
  </si>
  <si>
    <t>Наименование показателя</t>
  </si>
  <si>
    <t>Код
стро-
ки</t>
  </si>
  <si>
    <t>Код
по КОСГУ</t>
  </si>
  <si>
    <t>Бюджетная деятельность</t>
  </si>
  <si>
    <t>Средства во временном распоряжении</t>
  </si>
  <si>
    <t>Итого</t>
  </si>
  <si>
    <t>Доходы</t>
  </si>
  <si>
    <t>Налоговые доходы</t>
  </si>
  <si>
    <t>Доходы от собственности</t>
  </si>
  <si>
    <t>Безвозмездные поступления от бюджетов
  в том числе:</t>
  </si>
  <si>
    <t>поступления от наднациональных организаций и правительств иностранных государств</t>
  </si>
  <si>
    <t>поступления от международных финансовых организаций</t>
  </si>
  <si>
    <t>Доходы от операций с активами
  из них:</t>
  </si>
  <si>
    <t>доходы от переоценки активов</t>
  </si>
  <si>
    <t>доходы от реализации активов</t>
  </si>
  <si>
    <t>чрезвычайные доходы от операций с активами</t>
  </si>
  <si>
    <t>Форма 0503121 с.2</t>
  </si>
  <si>
    <t>Прочие доходы</t>
  </si>
  <si>
    <t>Доходы будущих периодов</t>
  </si>
  <si>
    <t>Оплата труда и начисления на выплаты по оплате труда
  в том числе: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</si>
  <si>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</si>
  <si>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</si>
  <si>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</si>
  <si>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</si>
  <si>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</si>
  <si>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</si>
  <si>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</si>
  <si>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</si>
  <si>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</si>
  <si>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Обслуживание государственного (муниципального) долга
  в том числе:</t>
  </si>
  <si>
    <t>обслуживание внутреннего долга</t>
  </si>
  <si>
    <t>обслуживание внешнего долга</t>
  </si>
  <si>
    <t>Форма 0503121 с.3</t>
  </si>
  <si>
    <t>Безвозмездные перечисления организациям
  в том числе:</t>
  </si>
  <si>
    <t>безвозмездные перечисления государственным и муниципальным организациям</t>
  </si>
  <si>
    <t>безвозмездные  перечисления организациям, за исключением государственных и муниципальных организаций</t>
  </si>
  <si>
    <t>Безвозмездные перечисления бюджетам
  в том числе:</t>
  </si>
  <si>
    <t>перечисления другим бюджетам бюджетной системы Российской Федерации</t>
  </si>
  <si>
    <t>перечисления международным организациям</t>
  </si>
  <si>
    <t>Социальное обеспечение
  в том числе: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</si>
  <si>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</si>
  <si>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</si>
  <si>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</si>
  <si>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Расходы по операциям с активами
  в том числе:</t>
  </si>
  <si>
    <t>амортизация основных средств и нематериальных активов</t>
  </si>
  <si>
    <t>расходование материальных запасов</t>
  </si>
  <si>
    <t>чрезвычайные расходы по операциям с активами</t>
  </si>
  <si>
    <t>Расходы будущих периодов</t>
  </si>
  <si>
    <t>Чистый операционный результат</t>
  </si>
  <si>
    <t>Налог на прибыль</t>
  </si>
  <si>
    <t>Резервы предстоящих расходов</t>
  </si>
  <si>
    <t>Форма 0503121 с.4</t>
  </si>
  <si>
    <t>Чистое поступление основных средств
  в том числе: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</si>
  <si>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</si>
  <si>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</si>
  <si>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
  в том числе: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</si>
  <si>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</si>
  <si>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</si>
  <si>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
  в том числе: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</si>
  <si>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</si>
  <si>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</si>
  <si>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
  в том числе:</t>
  </si>
  <si>
    <t>увеличение стоимости материальных запасов</t>
  </si>
  <si>
    <t>уменьшение стоимости материальных запасов</t>
  </si>
  <si>
    <t>Чистое изменение затрат на изготовление готовой продукции, выполнение работ, услуг
  в том числе: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</si>
  <si>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</si>
  <si>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</si>
  <si>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</si>
  <si>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</si>
  <si>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</si>
  <si>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(стр. 410 + стр. 420 + стр. 440 + стр. 460 + стр. 470 + стр. 480)</t>
  </si>
  <si>
    <t>Чистое поступление средств на счета бюджетов
  в том числе:</t>
  </si>
  <si>
    <t>поступление на счета бюджетов</t>
  </si>
  <si>
    <t>выбытия со счетов бюджетов</t>
  </si>
  <si>
    <t>Форма 0503121 с.5</t>
  </si>
  <si>
    <t>Чистое поступление ценных бумаг, кроме акций
  в том числе:</t>
  </si>
  <si>
    <t>Чистое поступление акций и иных форм участия в капитале
  в том числе:</t>
  </si>
  <si>
    <t>увеличение стоимости акций и иных форм участия в капитале</t>
  </si>
  <si>
    <t>уменьшение стоимости акций и иных форм участия в капитале</t>
  </si>
  <si>
    <t>Чистое предоставление бюджетных кредитов 
  в том числе:</t>
  </si>
  <si>
    <t>увеличение задолженности по бюджетным кредитам</t>
  </si>
  <si>
    <t>уменьшение задолженности по бюджетным ссудам и кредитам</t>
  </si>
  <si>
    <t>Чистое поступление иных финансовых активов
  в том числе:</t>
  </si>
  <si>
    <t>увеличение стоимости иных финансовых активов</t>
  </si>
  <si>
    <t>уменьшение стоимости иных финансовых активов</t>
  </si>
  <si>
    <t>Чистое увеличение прочей дебиторской задолженности (кроме бюджетных кредитов)
  в том числе:</t>
  </si>
  <si>
    <t>увеличение прочей дебиторской задолженности</t>
  </si>
  <si>
    <t>уменьшение прочей дебиторской задолженности</t>
  </si>
  <si>
    <t>Форма 0503121 с.6</t>
  </si>
  <si>
    <t>Операции с обязательствами</t>
  </si>
  <si>
    <t>Чистое увеличение задолженности по внутреннему государственному (муниципальному) долгу
  в том числе:</t>
  </si>
  <si>
    <t>увеличение задолженности по внутреннему государственному (муниципальному) долгу</t>
  </si>
  <si>
    <t>уменьшение задолженности по внутреннему государственному (муниципальному) долгу</t>
  </si>
  <si>
    <t>Чистое увеличение задолженности по внешнему государственному долгу
  в том числе:</t>
  </si>
  <si>
    <t>увеличение задолженности по внешнему государственному долгу</t>
  </si>
  <si>
    <t>уменьшение задолженности по внешнему государственному долгу</t>
  </si>
  <si>
    <t>Чистое увеличение прочей кредиторской задолженности 
  в том числе:</t>
  </si>
  <si>
    <t>увеличение прочей кредиторской задолженности</t>
  </si>
  <si>
    <t>уменьшение прочей кредиторской задолженности</t>
  </si>
  <si>
    <t>поступления от других бюджетов бюджетной системы Российской Федерации</t>
  </si>
  <si>
    <t>Расходы</t>
  </si>
  <si>
    <t>перечисления наднациональным организациям и правительствам иностранных государств</t>
  </si>
  <si>
    <t>Операции с нефинансовыми активами</t>
  </si>
  <si>
    <t>(стр.020 + стр.030 + стр.040 + стр.050 + стр.060 + стр. 080 + стр.090 + стр.100 + стр.100)</t>
  </si>
  <si>
    <t>в том числе:</t>
  </si>
  <si>
    <t>Доходы от оказания платных услуг (работ), компенсаций затрат</t>
  </si>
  <si>
    <t>Штрафы, пени, неустойки, возмещение ущерба</t>
  </si>
  <si>
    <t>Страховые взносы на обязательное социальное страхование</t>
  </si>
  <si>
    <t>выпадающие доходы</t>
  </si>
  <si>
    <t>курсовые разницы по результатам пересчета бухгалтерской (финансовой) отчетности загранучреждений</t>
  </si>
  <si>
    <t>доходы от оценки активов и обязательств</t>
  </si>
  <si>
    <t>(стр. 160 + стр. 170 + стр. 190 + стр. 210 + стр. 230 + стр. 240 + стр. 250 + стр. 260)</t>
  </si>
  <si>
    <t>Оплата работ, услуг
  в том числе:</t>
  </si>
  <si>
    <t>процентные расходы по обязательствам</t>
  </si>
  <si>
    <t>убытки от обесценения актива</t>
  </si>
  <si>
    <t>Прочие расходы, в том числе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</si>
  <si>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</si>
  <si>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</si>
  <si>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</si>
  <si>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 долговым обязательствам</t>
  </si>
  <si>
    <t>Другие экономические санкции</t>
  </si>
  <si>
    <t>Иные расходы</t>
  </si>
  <si>
    <t>(стр. 301 − стр. 302)</t>
  </si>
  <si>
    <t>Операционный результат до налогообложения (стр. 010 − стр. 150); (стр. 310 + стр. 400)</t>
  </si>
  <si>
    <t>(стр. 320 + стр. 330 + стр. 350 + стр. 360 + стр. 370+ стр. 380 + стр. 390)</t>
  </si>
  <si>
    <t xml:space="preserve">амортизация основных средств </t>
  </si>
  <si>
    <t>обесценение основных средств</t>
  </si>
  <si>
    <t>амортизация нематериальных активов</t>
  </si>
  <si>
    <t>обесценение нематериальных активов</t>
  </si>
  <si>
    <t>обесценение непроизведенных активов</t>
  </si>
  <si>
    <t>Чистое поступление прав пользования активом, том числе: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</si>
  <si>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</si>
  <si>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</si>
  <si>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</si>
  <si>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увеличение стоимости ценных бумаг, кроме акций и иных форм участия в капитале</t>
  </si>
  <si>
    <t>уменьшение стоимости ценных бумаг, кроме акций и иных форм участия в капитале</t>
  </si>
  <si>
    <t>(стр. 520 + стр. 530 + стр. 540+ стр. 550 + стр. 560)</t>
  </si>
  <si>
    <t>Сверить с ф.128</t>
  </si>
  <si>
    <t>АЦК поступления</t>
  </si>
  <si>
    <t>ф 121 доходы</t>
  </si>
  <si>
    <t>н.г.</t>
  </si>
  <si>
    <t>к.г.</t>
  </si>
  <si>
    <t>Изменение счета 204.33 ф.130 Баланс стр. 240</t>
  </si>
  <si>
    <t>стр.240</t>
  </si>
  <si>
    <t>401.20</t>
  </si>
  <si>
    <t>сч. 109.ХХ в корреспонденции с</t>
  </si>
  <si>
    <t>сч 401.10</t>
  </si>
  <si>
    <t>сч 401.20</t>
  </si>
  <si>
    <t>ф 121</t>
  </si>
  <si>
    <t>ф.110</t>
  </si>
  <si>
    <t>Заполнить гр. ф.110</t>
  </si>
  <si>
    <t>КВД</t>
  </si>
  <si>
    <t>КОСГУ</t>
  </si>
  <si>
    <t>КВР</t>
  </si>
  <si>
    <t>242,244,245,323,360,863,880</t>
  </si>
  <si>
    <t>219,221,231,232,243,244,245,323,360,863,880</t>
  </si>
  <si>
    <t>244,245,323,863</t>
  </si>
  <si>
    <t>231,232,242,243,244,245,323,863,880</t>
  </si>
  <si>
    <t>214,215,219,231,232,242,243,244,245,323,863,880</t>
  </si>
  <si>
    <t>213,214,215,   219,221,223,224,225,231,232,242,243,244,245,323,360,710,832,863,880</t>
  </si>
  <si>
    <t>622,623,211,212,213,214,215,216,217,218,219,221,,223,224,225,231,232,241,242,243,244,245,411,412,413,414,415, 811,812,813,814,</t>
  </si>
  <si>
    <t xml:space="preserve">853,880,000 </t>
  </si>
  <si>
    <t>634,811,812,813,814,821,822,</t>
  </si>
  <si>
    <t>823,824,825,000</t>
  </si>
  <si>
    <t>523,530,540,550,560,570,580,211,212,213,214,215,216,217,218,219,221,223,224,225,231,232,241,242,243,244,245,880,000</t>
  </si>
  <si>
    <t xml:space="preserve">133,134,139,311,312,313,321,322,323,324,340,360,831,832 </t>
  </si>
  <si>
    <t>134,221,242,243,244,245,330,340,350,360,831,832,841,851,852,853,863,870,880</t>
  </si>
  <si>
    <t>Форматный контроль</t>
  </si>
  <si>
    <t>Счет</t>
  </si>
  <si>
    <r>
      <t>216,217,218,219,221,223,224,225,231,232,241,242,243,244,245,880,</t>
    </r>
    <r>
      <rPr>
        <b/>
        <sz val="9"/>
        <rFont val="Times New Roman"/>
        <family val="1"/>
        <charset val="204"/>
      </rPr>
      <t>000</t>
    </r>
  </si>
  <si>
    <r>
      <t>211,212,213,214,215,218,219,221,223,224,225,231,232,241,242,243,244,245,880,</t>
    </r>
    <r>
      <rPr>
        <b/>
        <sz val="9"/>
        <rFont val="Times New Roman"/>
        <family val="1"/>
        <charset val="204"/>
      </rPr>
      <t xml:space="preserve">000 </t>
    </r>
  </si>
  <si>
    <r>
      <t xml:space="preserve">ххх, </t>
    </r>
    <r>
      <rPr>
        <b/>
        <sz val="9"/>
        <rFont val="Times New Roman"/>
        <family val="1"/>
        <charset val="204"/>
      </rPr>
      <t>000</t>
    </r>
  </si>
  <si>
    <t>112,113,122,123,</t>
  </si>
  <si>
    <t>112,122,134,142,</t>
  </si>
  <si>
    <t>211,212,213,214,</t>
  </si>
  <si>
    <t>311,312,313,321,</t>
  </si>
  <si>
    <t>112,119,122,129,</t>
  </si>
  <si>
    <t>853,861,862,863</t>
  </si>
  <si>
    <t>511,512,521,522,</t>
  </si>
  <si>
    <t>631,632,633,</t>
  </si>
  <si>
    <t>611,612,613,621,</t>
  </si>
  <si>
    <t>710,853,</t>
  </si>
  <si>
    <t>119,123,129,</t>
  </si>
  <si>
    <t>119,129,213,</t>
  </si>
  <si>
    <t>213,219,221,</t>
  </si>
  <si>
    <t>213,219,231,232,</t>
  </si>
  <si>
    <t>112,122,134,213,</t>
  </si>
  <si>
    <t xml:space="preserve">119,129,139 </t>
  </si>
  <si>
    <t>112,122,133,134,</t>
  </si>
  <si>
    <t>111,121, 131</t>
  </si>
</sst>
</file>

<file path=xl/styles.xml><?xml version="1.0" encoding="utf-8"?>
<styleSheet xmlns="http://schemas.openxmlformats.org/spreadsheetml/2006/main">
  <numFmts count="6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</numFmts>
  <fonts count="17">
    <font>
      <sz val="8"/>
      <name val="Arial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u/>
      <sz val="8"/>
      <name val="Arial"/>
      <family val="2"/>
    </font>
    <font>
      <b/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8"/>
      <color theme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26">
    <xf numFmtId="0" fontId="0" fillId="0" borderId="0" xfId="0"/>
    <xf numFmtId="0" fontId="0" fillId="0" borderId="1" xfId="0" applyBorder="1" applyAlignment="1">
      <alignment horizontal="left"/>
    </xf>
    <xf numFmtId="4" fontId="0" fillId="0" borderId="2" xfId="0" applyNumberForma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0" fillId="0" borderId="1" xfId="0" applyBorder="1"/>
    <xf numFmtId="0" fontId="0" fillId="0" borderId="1" xfId="0" applyBorder="1" applyAlignment="1">
      <alignment horizontal="left" indent="1"/>
    </xf>
    <xf numFmtId="0" fontId="0" fillId="4" borderId="1" xfId="0" applyFill="1" applyBorder="1"/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2" borderId="2" xfId="0" applyFill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0" fillId="2" borderId="2" xfId="0" applyFill="1" applyBorder="1" applyProtection="1"/>
    <xf numFmtId="4" fontId="0" fillId="2" borderId="2" xfId="0" applyNumberFormat="1" applyFill="1" applyBorder="1" applyProtection="1"/>
    <xf numFmtId="4" fontId="0" fillId="3" borderId="2" xfId="0" applyNumberFormat="1" applyFill="1" applyBorder="1" applyProtection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25" xfId="0" applyBorder="1" applyAlignment="1">
      <alignment horizontal="center"/>
    </xf>
    <xf numFmtId="0" fontId="0" fillId="0" borderId="18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left" wrapText="1"/>
    </xf>
    <xf numFmtId="166" fontId="0" fillId="5" borderId="7" xfId="0" applyNumberFormat="1" applyFill="1" applyBorder="1" applyAlignment="1"/>
    <xf numFmtId="166" fontId="0" fillId="5" borderId="9" xfId="0" applyNumberFormat="1" applyFill="1" applyBorder="1" applyAlignment="1"/>
    <xf numFmtId="0" fontId="0" fillId="0" borderId="44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  <xf numFmtId="166" fontId="0" fillId="5" borderId="52" xfId="0" applyNumberFormat="1" applyFill="1" applyBorder="1" applyAlignment="1"/>
    <xf numFmtId="0" fontId="0" fillId="0" borderId="67" xfId="0" applyBorder="1" applyAlignment="1">
      <alignment horizontal="left"/>
    </xf>
    <xf numFmtId="0" fontId="0" fillId="9" borderId="18" xfId="0" applyFill="1" applyBorder="1" applyAlignment="1">
      <alignment horizontal="left" wrapText="1"/>
    </xf>
    <xf numFmtId="0" fontId="0" fillId="9" borderId="5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 applyProtection="1"/>
    <xf numFmtId="4" fontId="0" fillId="0" borderId="1" xfId="0" applyNumberFormat="1" applyBorder="1"/>
    <xf numFmtId="4" fontId="6" fillId="0" borderId="1" xfId="0" applyNumberFormat="1" applyFont="1" applyBorder="1" applyProtection="1"/>
    <xf numFmtId="0" fontId="6" fillId="0" borderId="1" xfId="0" applyFont="1" applyBorder="1" applyProtection="1"/>
    <xf numFmtId="4" fontId="4" fillId="0" borderId="1" xfId="0" applyNumberFormat="1" applyFont="1" applyBorder="1" applyAlignment="1" applyProtection="1">
      <alignment horizontal="center"/>
    </xf>
    <xf numFmtId="0" fontId="0" fillId="0" borderId="1" xfId="0" applyFill="1" applyBorder="1" applyProtection="1"/>
    <xf numFmtId="4" fontId="0" fillId="0" borderId="1" xfId="0" applyNumberFormat="1" applyFill="1" applyBorder="1" applyProtection="1">
      <protection locked="0"/>
    </xf>
    <xf numFmtId="4" fontId="0" fillId="0" borderId="1" xfId="0" applyNumberFormat="1" applyFill="1" applyBorder="1" applyProtection="1"/>
    <xf numFmtId="0" fontId="0" fillId="0" borderId="1" xfId="0" applyFill="1" applyBorder="1"/>
    <xf numFmtId="4" fontId="0" fillId="0" borderId="1" xfId="0" applyNumberFormat="1" applyFill="1" applyBorder="1"/>
    <xf numFmtId="4" fontId="6" fillId="0" borderId="1" xfId="0" applyNumberFormat="1" applyFont="1" applyFill="1" applyBorder="1" applyProtection="1"/>
    <xf numFmtId="0" fontId="6" fillId="0" borderId="1" xfId="0" applyFont="1" applyFill="1" applyBorder="1" applyProtection="1"/>
    <xf numFmtId="4" fontId="4" fillId="0" borderId="1" xfId="0" applyNumberFormat="1" applyFont="1" applyFill="1" applyBorder="1" applyAlignment="1" applyProtection="1">
      <alignment horizontal="center"/>
    </xf>
    <xf numFmtId="0" fontId="6" fillId="2" borderId="2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2" borderId="2" xfId="0" applyFill="1" applyBorder="1"/>
    <xf numFmtId="4" fontId="0" fillId="2" borderId="2" xfId="0" applyNumberFormat="1" applyFill="1" applyBorder="1"/>
    <xf numFmtId="4" fontId="0" fillId="3" borderId="2" xfId="0" applyNumberFormat="1" applyFill="1" applyBorder="1"/>
    <xf numFmtId="49" fontId="6" fillId="0" borderId="3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4" fontId="0" fillId="0" borderId="77" xfId="0" applyNumberFormat="1" applyBorder="1" applyProtection="1">
      <protection locked="0"/>
    </xf>
    <xf numFmtId="0" fontId="0" fillId="0" borderId="2" xfId="0" applyBorder="1"/>
    <xf numFmtId="0" fontId="1" fillId="2" borderId="2" xfId="0" applyFont="1" applyFill="1" applyBorder="1"/>
    <xf numFmtId="4" fontId="0" fillId="0" borderId="2" xfId="0" applyNumberFormat="1" applyBorder="1"/>
    <xf numFmtId="0" fontId="5" fillId="0" borderId="1" xfId="0" applyFont="1" applyBorder="1"/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57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right" vertical="top"/>
    </xf>
    <xf numFmtId="4" fontId="1" fillId="10" borderId="56" xfId="0" applyNumberFormat="1" applyFont="1" applyFill="1" applyBorder="1" applyAlignment="1">
      <alignment horizontal="right" vertical="top"/>
    </xf>
    <xf numFmtId="4" fontId="1" fillId="11" borderId="2" xfId="0" applyNumberFormat="1" applyFont="1" applyFill="1" applyBorder="1" applyAlignment="1" applyProtection="1">
      <alignment horizontal="right" vertical="top"/>
      <protection locked="0"/>
    </xf>
    <xf numFmtId="4" fontId="1" fillId="10" borderId="57" xfId="0" applyNumberFormat="1" applyFont="1" applyFill="1" applyBorder="1" applyAlignment="1">
      <alignment horizontal="right" vertical="top"/>
    </xf>
    <xf numFmtId="4" fontId="1" fillId="11" borderId="4" xfId="0" applyNumberFormat="1" applyFont="1" applyFill="1" applyBorder="1" applyAlignment="1" applyProtection="1">
      <alignment horizontal="right" vertical="top"/>
      <protection locked="0"/>
    </xf>
    <xf numFmtId="4" fontId="1" fillId="2" borderId="2" xfId="0" applyNumberFormat="1" applyFont="1" applyFill="1" applyBorder="1" applyAlignment="1">
      <alignment horizontal="right" vertical="top"/>
    </xf>
    <xf numFmtId="4" fontId="0" fillId="3" borderId="2" xfId="0" applyNumberFormat="1" applyFill="1" applyBorder="1" applyAlignment="1">
      <alignment horizontal="center" vertical="top"/>
    </xf>
    <xf numFmtId="0" fontId="0" fillId="0" borderId="2" xfId="0" applyBorder="1" applyProtection="1">
      <protection locked="0"/>
    </xf>
    <xf numFmtId="0" fontId="1" fillId="2" borderId="77" xfId="0" applyFont="1" applyFill="1" applyBorder="1" applyAlignment="1">
      <alignment horizontal="center"/>
    </xf>
    <xf numFmtId="4" fontId="1" fillId="2" borderId="83" xfId="0" applyNumberFormat="1" applyFont="1" applyFill="1" applyBorder="1" applyAlignment="1">
      <alignment horizontal="right" vertical="top"/>
    </xf>
    <xf numFmtId="4" fontId="1" fillId="10" borderId="84" xfId="0" applyNumberFormat="1" applyFont="1" applyFill="1" applyBorder="1" applyAlignment="1">
      <alignment horizontal="right" vertical="top"/>
    </xf>
    <xf numFmtId="4" fontId="1" fillId="11" borderId="77" xfId="0" applyNumberFormat="1" applyFont="1" applyFill="1" applyBorder="1" applyAlignment="1" applyProtection="1">
      <alignment horizontal="right" vertical="top"/>
      <protection locked="0"/>
    </xf>
    <xf numFmtId="4" fontId="1" fillId="10" borderId="85" xfId="0" applyNumberFormat="1" applyFont="1" applyFill="1" applyBorder="1" applyAlignment="1">
      <alignment horizontal="right" vertical="top"/>
    </xf>
    <xf numFmtId="4" fontId="1" fillId="11" borderId="86" xfId="0" applyNumberFormat="1" applyFont="1" applyFill="1" applyBorder="1" applyAlignment="1" applyProtection="1">
      <alignment horizontal="right" vertical="top"/>
      <protection locked="0"/>
    </xf>
    <xf numFmtId="0" fontId="1" fillId="2" borderId="59" xfId="0" applyFont="1" applyFill="1" applyBorder="1" applyAlignment="1">
      <alignment horizontal="center"/>
    </xf>
    <xf numFmtId="4" fontId="1" fillId="2" borderId="74" xfId="0" applyNumberFormat="1" applyFont="1" applyFill="1" applyBorder="1" applyAlignment="1">
      <alignment horizontal="right" vertical="top"/>
    </xf>
    <xf numFmtId="4" fontId="1" fillId="10" borderId="58" xfId="0" applyNumberFormat="1" applyFont="1" applyFill="1" applyBorder="1" applyAlignment="1">
      <alignment horizontal="right" vertical="top"/>
    </xf>
    <xf numFmtId="4" fontId="1" fillId="11" borderId="59" xfId="0" applyNumberFormat="1" applyFont="1" applyFill="1" applyBorder="1" applyAlignment="1" applyProtection="1">
      <alignment horizontal="right" vertical="top"/>
      <protection locked="0"/>
    </xf>
    <xf numFmtId="4" fontId="1" fillId="10" borderId="60" xfId="0" applyNumberFormat="1" applyFont="1" applyFill="1" applyBorder="1" applyAlignment="1">
      <alignment horizontal="right" vertical="top"/>
    </xf>
    <xf numFmtId="4" fontId="1" fillId="11" borderId="76" xfId="0" applyNumberFormat="1" applyFont="1" applyFill="1" applyBorder="1" applyAlignment="1" applyProtection="1">
      <alignment horizontal="right" vertical="top"/>
      <protection locked="0"/>
    </xf>
    <xf numFmtId="4" fontId="1" fillId="2" borderId="59" xfId="0" applyNumberFormat="1" applyFont="1" applyFill="1" applyBorder="1" applyAlignment="1">
      <alignment horizontal="right" vertical="top"/>
    </xf>
    <xf numFmtId="4" fontId="0" fillId="3" borderId="59" xfId="0" applyNumberFormat="1" applyFill="1" applyBorder="1" applyAlignment="1">
      <alignment horizontal="center" vertical="top"/>
    </xf>
    <xf numFmtId="0" fontId="1" fillId="2" borderId="78" xfId="0" applyFont="1" applyFill="1" applyBorder="1" applyAlignment="1">
      <alignment horizontal="center"/>
    </xf>
    <xf numFmtId="4" fontId="0" fillId="2" borderId="87" xfId="0" applyNumberFormat="1" applyFill="1" applyBorder="1"/>
    <xf numFmtId="4" fontId="0" fillId="11" borderId="82" xfId="0" applyNumberFormat="1" applyFill="1" applyBorder="1" applyProtection="1">
      <protection locked="0"/>
    </xf>
    <xf numFmtId="4" fontId="0" fillId="11" borderId="78" xfId="0" applyNumberFormat="1" applyFill="1" applyBorder="1" applyProtection="1">
      <protection locked="0"/>
    </xf>
    <xf numFmtId="4" fontId="0" fillId="11" borderId="88" xfId="0" applyNumberFormat="1" applyFill="1" applyBorder="1" applyProtection="1">
      <protection locked="0"/>
    </xf>
    <xf numFmtId="4" fontId="0" fillId="11" borderId="89" xfId="0" applyNumberFormat="1" applyFill="1" applyBorder="1" applyProtection="1">
      <protection locked="0"/>
    </xf>
    <xf numFmtId="4" fontId="1" fillId="2" borderId="78" xfId="0" applyNumberFormat="1" applyFont="1" applyFill="1" applyBorder="1"/>
    <xf numFmtId="4" fontId="0" fillId="3" borderId="78" xfId="0" applyNumberFormat="1" applyFill="1" applyBorder="1" applyAlignment="1">
      <alignment horizontal="center" vertical="top"/>
    </xf>
    <xf numFmtId="4" fontId="0" fillId="2" borderId="3" xfId="0" applyNumberFormat="1" applyFill="1" applyBorder="1"/>
    <xf numFmtId="4" fontId="0" fillId="11" borderId="56" xfId="0" applyNumberFormat="1" applyFill="1" applyBorder="1" applyProtection="1">
      <protection locked="0"/>
    </xf>
    <xf numFmtId="4" fontId="0" fillId="11" borderId="2" xfId="0" applyNumberFormat="1" applyFill="1" applyBorder="1" applyProtection="1">
      <protection locked="0"/>
    </xf>
    <xf numFmtId="4" fontId="0" fillId="11" borderId="57" xfId="0" applyNumberFormat="1" applyFill="1" applyBorder="1" applyProtection="1">
      <protection locked="0"/>
    </xf>
    <xf numFmtId="4" fontId="0" fillId="11" borderId="4" xfId="0" applyNumberFormat="1" applyFill="1" applyBorder="1" applyProtection="1">
      <protection locked="0"/>
    </xf>
    <xf numFmtId="4" fontId="0" fillId="11" borderId="58" xfId="0" applyNumberFormat="1" applyFill="1" applyBorder="1" applyProtection="1">
      <protection locked="0"/>
    </xf>
    <xf numFmtId="4" fontId="0" fillId="11" borderId="59" xfId="0" applyNumberFormat="1" applyFill="1" applyBorder="1" applyProtection="1">
      <protection locked="0"/>
    </xf>
    <xf numFmtId="4" fontId="0" fillId="11" borderId="60" xfId="0" applyNumberFormat="1" applyFill="1" applyBorder="1" applyProtection="1">
      <protection locked="0"/>
    </xf>
    <xf numFmtId="0" fontId="1" fillId="2" borderId="2" xfId="0" applyFont="1" applyFill="1" applyBorder="1" applyAlignment="1">
      <alignment horizontal="center" vertical="top"/>
    </xf>
    <xf numFmtId="0" fontId="1" fillId="0" borderId="1" xfId="0" applyFont="1" applyBorder="1" applyAlignment="1"/>
    <xf numFmtId="2" fontId="1" fillId="2" borderId="3" xfId="0" applyNumberFormat="1" applyFont="1" applyFill="1" applyBorder="1" applyAlignment="1">
      <alignment horizontal="right" vertical="top"/>
    </xf>
    <xf numFmtId="0" fontId="14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vertical="top" wrapText="1"/>
    </xf>
    <xf numFmtId="0" fontId="16" fillId="0" borderId="1" xfId="1" applyBorder="1" applyAlignment="1" applyProtection="1"/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indent="5"/>
    </xf>
    <xf numFmtId="0" fontId="15" fillId="0" borderId="90" xfId="0" applyFont="1" applyBorder="1" applyAlignment="1">
      <alignment horizontal="center" wrapText="1"/>
    </xf>
    <xf numFmtId="0" fontId="15" fillId="0" borderId="91" xfId="0" applyFont="1" applyBorder="1" applyAlignment="1">
      <alignment horizontal="center"/>
    </xf>
    <xf numFmtId="0" fontId="15" fillId="0" borderId="91" xfId="0" applyFont="1" applyBorder="1" applyAlignment="1">
      <alignment horizontal="center" wrapText="1"/>
    </xf>
    <xf numFmtId="0" fontId="15" fillId="0" borderId="47" xfId="0" applyFont="1" applyBorder="1" applyAlignment="1">
      <alignment horizontal="center"/>
    </xf>
    <xf numFmtId="0" fontId="15" fillId="0" borderId="67" xfId="0" applyFont="1" applyBorder="1" applyAlignment="1">
      <alignment horizontal="center"/>
    </xf>
    <xf numFmtId="0" fontId="15" fillId="0" borderId="67" xfId="0" applyFont="1" applyBorder="1" applyAlignment="1">
      <alignment horizontal="center" wrapText="1"/>
    </xf>
    <xf numFmtId="0" fontId="15" fillId="0" borderId="93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95" xfId="0" applyFont="1" applyBorder="1" applyAlignment="1">
      <alignment horizontal="center" wrapText="1"/>
    </xf>
    <xf numFmtId="0" fontId="15" fillId="0" borderId="95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0" fillId="0" borderId="35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0" fontId="0" fillId="4" borderId="5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wrapText="1"/>
    </xf>
    <xf numFmtId="0" fontId="0" fillId="4" borderId="5" xfId="0" applyFill="1" applyBorder="1" applyAlignment="1">
      <alignment wrapText="1"/>
    </xf>
    <xf numFmtId="1" fontId="0" fillId="0" borderId="11" xfId="0" applyNumberFormat="1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0" fillId="0" borderId="3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166" fontId="0" fillId="5" borderId="20" xfId="0" applyNumberFormat="1" applyFill="1" applyBorder="1" applyAlignment="1">
      <alignment horizontal="right"/>
    </xf>
    <xf numFmtId="166" fontId="0" fillId="5" borderId="49" xfId="0" applyNumberFormat="1" applyFill="1" applyBorder="1" applyAlignment="1">
      <alignment horizontal="right"/>
    </xf>
    <xf numFmtId="0" fontId="0" fillId="0" borderId="18" xfId="0" applyBorder="1" applyAlignment="1">
      <alignment wrapText="1"/>
    </xf>
    <xf numFmtId="165" fontId="0" fillId="0" borderId="50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8" borderId="19" xfId="0" applyNumberFormat="1" applyFill="1" applyBorder="1" applyAlignment="1">
      <alignment horizontal="right"/>
    </xf>
    <xf numFmtId="166" fontId="0" fillId="6" borderId="19" xfId="0" applyNumberFormat="1" applyFill="1" applyBorder="1" applyAlignment="1">
      <alignment horizontal="right"/>
    </xf>
    <xf numFmtId="0" fontId="8" fillId="0" borderId="13" xfId="0" applyFont="1" applyBorder="1" applyAlignment="1">
      <alignment horizontal="left" wrapText="1"/>
    </xf>
    <xf numFmtId="165" fontId="0" fillId="0" borderId="42" xfId="0" applyNumberFormat="1" applyBorder="1" applyAlignment="1">
      <alignment horizontal="center"/>
    </xf>
    <xf numFmtId="165" fontId="0" fillId="0" borderId="43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4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66" fontId="0" fillId="5" borderId="19" xfId="0" applyNumberFormat="1" applyFill="1" applyBorder="1" applyAlignment="1">
      <alignment horizontal="right"/>
    </xf>
    <xf numFmtId="0" fontId="0" fillId="0" borderId="1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165" fontId="0" fillId="0" borderId="51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6" fontId="0" fillId="7" borderId="9" xfId="0" applyNumberFormat="1" applyFill="1" applyBorder="1" applyAlignment="1">
      <alignment horizontal="center"/>
    </xf>
    <xf numFmtId="166" fontId="0" fillId="7" borderId="7" xfId="0" applyNumberFormat="1" applyFill="1" applyBorder="1" applyAlignment="1">
      <alignment horizontal="center"/>
    </xf>
    <xf numFmtId="166" fontId="0" fillId="7" borderId="10" xfId="0" applyNumberFormat="1" applyFill="1" applyBorder="1" applyAlignment="1">
      <alignment horizontal="center"/>
    </xf>
    <xf numFmtId="166" fontId="0" fillId="6" borderId="9" xfId="0" applyNumberFormat="1" applyFill="1" applyBorder="1" applyAlignment="1">
      <alignment horizontal="center"/>
    </xf>
    <xf numFmtId="166" fontId="0" fillId="6" borderId="7" xfId="0" applyNumberFormat="1" applyFill="1" applyBorder="1" applyAlignment="1">
      <alignment horizontal="center"/>
    </xf>
    <xf numFmtId="166" fontId="0" fillId="6" borderId="10" xfId="0" applyNumberFormat="1" applyFill="1" applyBorder="1" applyAlignment="1">
      <alignment horizontal="center"/>
    </xf>
    <xf numFmtId="0" fontId="0" fillId="0" borderId="5" xfId="0" applyBorder="1" applyAlignment="1">
      <alignment wrapText="1"/>
    </xf>
    <xf numFmtId="165" fontId="0" fillId="0" borderId="53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66" fontId="0" fillId="7" borderId="19" xfId="0" applyNumberFormat="1" applyFill="1" applyBorder="1" applyAlignment="1">
      <alignment horizontal="right"/>
    </xf>
    <xf numFmtId="165" fontId="0" fillId="0" borderId="56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6" fontId="0" fillId="7" borderId="2" xfId="0" applyNumberFormat="1" applyFill="1" applyBorder="1" applyAlignment="1">
      <alignment horizontal="right"/>
    </xf>
    <xf numFmtId="166" fontId="0" fillId="6" borderId="2" xfId="0" applyNumberFormat="1" applyFill="1" applyBorder="1" applyAlignment="1">
      <alignment horizontal="right"/>
    </xf>
    <xf numFmtId="166" fontId="0" fillId="5" borderId="2" xfId="0" applyNumberFormat="1" applyFill="1" applyBorder="1" applyAlignment="1">
      <alignment horizontal="right"/>
    </xf>
    <xf numFmtId="166" fontId="0" fillId="5" borderId="57" xfId="0" applyNumberFormat="1" applyFill="1" applyBorder="1" applyAlignment="1">
      <alignment horizontal="right"/>
    </xf>
    <xf numFmtId="165" fontId="0" fillId="0" borderId="58" xfId="0" applyNumberFormat="1" applyBorder="1" applyAlignment="1">
      <alignment horizontal="center"/>
    </xf>
    <xf numFmtId="165" fontId="0" fillId="0" borderId="59" xfId="0" applyNumberFormat="1" applyBorder="1" applyAlignment="1">
      <alignment horizontal="center"/>
    </xf>
    <xf numFmtId="1" fontId="0" fillId="0" borderId="59" xfId="0" applyNumberFormat="1" applyBorder="1" applyAlignment="1">
      <alignment horizontal="center"/>
    </xf>
    <xf numFmtId="166" fontId="0" fillId="7" borderId="59" xfId="0" applyNumberFormat="1" applyFill="1" applyBorder="1" applyAlignment="1">
      <alignment horizontal="right"/>
    </xf>
    <xf numFmtId="166" fontId="0" fillId="6" borderId="59" xfId="0" applyNumberFormat="1" applyFill="1" applyBorder="1" applyAlignment="1">
      <alignment horizontal="right"/>
    </xf>
    <xf numFmtId="166" fontId="0" fillId="5" borderId="59" xfId="0" applyNumberFormat="1" applyFill="1" applyBorder="1" applyAlignment="1">
      <alignment horizontal="right"/>
    </xf>
    <xf numFmtId="166" fontId="0" fillId="5" borderId="60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166" fontId="0" fillId="5" borderId="9" xfId="0" applyNumberFormat="1" applyFill="1" applyBorder="1" applyAlignment="1">
      <alignment horizontal="center"/>
    </xf>
    <xf numFmtId="166" fontId="0" fillId="5" borderId="7" xfId="0" applyNumberFormat="1" applyFill="1" applyBorder="1" applyAlignment="1">
      <alignment horizontal="center"/>
    </xf>
    <xf numFmtId="166" fontId="0" fillId="5" borderId="52" xfId="0" applyNumberFormat="1" applyFill="1" applyBorder="1" applyAlignment="1">
      <alignment horizontal="center"/>
    </xf>
    <xf numFmtId="1" fontId="0" fillId="0" borderId="61" xfId="0" applyNumberFormat="1" applyBorder="1" applyAlignment="1">
      <alignment horizontal="center"/>
    </xf>
    <xf numFmtId="1" fontId="0" fillId="0" borderId="62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2" fontId="0" fillId="8" borderId="63" xfId="0" applyNumberFormat="1" applyFill="1" applyBorder="1" applyAlignment="1">
      <alignment horizontal="right"/>
    </xf>
    <xf numFmtId="166" fontId="0" fillId="6" borderId="63" xfId="0" applyNumberFormat="1" applyFill="1" applyBorder="1" applyAlignment="1">
      <alignment horizontal="right"/>
    </xf>
    <xf numFmtId="166" fontId="0" fillId="5" borderId="64" xfId="0" applyNumberFormat="1" applyFill="1" applyBorder="1" applyAlignment="1">
      <alignment horizontal="right"/>
    </xf>
    <xf numFmtId="166" fontId="0" fillId="5" borderId="65" xfId="0" applyNumberFormat="1" applyFill="1" applyBorder="1" applyAlignment="1">
      <alignment horizontal="right"/>
    </xf>
    <xf numFmtId="167" fontId="0" fillId="5" borderId="20" xfId="0" applyNumberFormat="1" applyFill="1" applyBorder="1" applyAlignment="1">
      <alignment horizontal="right"/>
    </xf>
    <xf numFmtId="167" fontId="0" fillId="5" borderId="49" xfId="0" applyNumberFormat="1" applyFill="1" applyBorder="1" applyAlignment="1">
      <alignment horizontal="right"/>
    </xf>
    <xf numFmtId="1" fontId="0" fillId="0" borderId="5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67" fontId="0" fillId="5" borderId="19" xfId="0" applyNumberFormat="1" applyFill="1" applyBorder="1" applyAlignment="1">
      <alignment horizontal="right"/>
    </xf>
    <xf numFmtId="1" fontId="0" fillId="0" borderId="66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68" fontId="0" fillId="8" borderId="19" xfId="0" applyNumberFormat="1" applyFill="1" applyBorder="1" applyAlignment="1">
      <alignment horizontal="right"/>
    </xf>
    <xf numFmtId="168" fontId="0" fillId="5" borderId="20" xfId="0" applyNumberFormat="1" applyFill="1" applyBorder="1" applyAlignment="1">
      <alignment horizontal="right"/>
    </xf>
    <xf numFmtId="168" fontId="0" fillId="5" borderId="49" xfId="0" applyNumberFormat="1" applyFill="1" applyBorder="1" applyAlignment="1">
      <alignment horizontal="right"/>
    </xf>
    <xf numFmtId="1" fontId="0" fillId="0" borderId="53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67" fontId="0" fillId="8" borderId="19" xfId="0" applyNumberFormat="1" applyFill="1" applyBorder="1" applyAlignment="1">
      <alignment horizontal="right"/>
    </xf>
    <xf numFmtId="1" fontId="0" fillId="0" borderId="68" xfId="0" applyNumberFormat="1" applyBorder="1" applyAlignment="1">
      <alignment horizontal="center"/>
    </xf>
    <xf numFmtId="1" fontId="0" fillId="0" borderId="37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66" fontId="0" fillId="7" borderId="38" xfId="0" applyNumberFormat="1" applyFill="1" applyBorder="1" applyAlignment="1">
      <alignment horizontal="right"/>
    </xf>
    <xf numFmtId="166" fontId="0" fillId="6" borderId="38" xfId="0" applyNumberFormat="1" applyFill="1" applyBorder="1" applyAlignment="1">
      <alignment horizontal="right"/>
    </xf>
    <xf numFmtId="166" fontId="0" fillId="5" borderId="41" xfId="0" applyNumberFormat="1" applyFill="1" applyBorder="1" applyAlignment="1">
      <alignment horizontal="right"/>
    </xf>
    <xf numFmtId="166" fontId="0" fillId="5" borderId="55" xfId="0" applyNumberFormat="1" applyFill="1" applyBorder="1" applyAlignment="1">
      <alignment horizontal="right"/>
    </xf>
    <xf numFmtId="1" fontId="0" fillId="0" borderId="56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1" fontId="0" fillId="0" borderId="58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8" fillId="0" borderId="13" xfId="0" applyFont="1" applyBorder="1" applyAlignment="1">
      <alignment wrapText="1"/>
    </xf>
    <xf numFmtId="1" fontId="0" fillId="0" borderId="3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8" xfId="0" applyFont="1" applyBorder="1" applyAlignment="1">
      <alignment horizontal="left"/>
    </xf>
    <xf numFmtId="0" fontId="0" fillId="0" borderId="18" xfId="0" applyBorder="1" applyAlignment="1">
      <alignment horizontal="left"/>
    </xf>
    <xf numFmtId="4" fontId="0" fillId="5" borderId="19" xfId="0" applyNumberFormat="1" applyFill="1" applyBorder="1"/>
    <xf numFmtId="0" fontId="1" fillId="0" borderId="18" xfId="0" applyFont="1" applyBorder="1" applyAlignment="1">
      <alignment wrapText="1"/>
    </xf>
    <xf numFmtId="169" fontId="0" fillId="8" borderId="19" xfId="0" applyNumberFormat="1" applyFill="1" applyBorder="1" applyAlignment="1">
      <alignment horizontal="right"/>
    </xf>
    <xf numFmtId="0" fontId="1" fillId="9" borderId="5" xfId="0" applyFont="1" applyFill="1" applyBorder="1" applyAlignment="1">
      <alignment wrapText="1"/>
    </xf>
    <xf numFmtId="0" fontId="0" fillId="9" borderId="5" xfId="0" applyFill="1" applyBorder="1" applyAlignment="1">
      <alignment wrapText="1"/>
    </xf>
    <xf numFmtId="1" fontId="0" fillId="9" borderId="21" xfId="0" applyNumberFormat="1" applyFill="1" applyBorder="1" applyAlignment="1">
      <alignment horizontal="center"/>
    </xf>
    <xf numFmtId="1" fontId="0" fillId="9" borderId="11" xfId="0" applyNumberFormat="1" applyFill="1" applyBorder="1" applyAlignment="1">
      <alignment horizontal="center"/>
    </xf>
    <xf numFmtId="2" fontId="0" fillId="9" borderId="19" xfId="0" applyNumberFormat="1" applyFill="1" applyBorder="1" applyAlignment="1">
      <alignment horizontal="right"/>
    </xf>
    <xf numFmtId="0" fontId="0" fillId="5" borderId="19" xfId="0" applyFill="1" applyBorder="1"/>
    <xf numFmtId="4" fontId="0" fillId="5" borderId="20" xfId="0" applyNumberFormat="1" applyFill="1" applyBorder="1"/>
    <xf numFmtId="0" fontId="0" fillId="0" borderId="25" xfId="0" applyBorder="1" applyAlignment="1">
      <alignment horizontal="center"/>
    </xf>
    <xf numFmtId="0" fontId="1" fillId="0" borderId="18" xfId="0" applyFont="1" applyBorder="1"/>
    <xf numFmtId="0" fontId="0" fillId="0" borderId="18" xfId="0" applyBorder="1"/>
    <xf numFmtId="167" fontId="0" fillId="7" borderId="19" xfId="0" applyNumberFormat="1" applyFill="1" applyBorder="1" applyAlignment="1">
      <alignment horizontal="right"/>
    </xf>
    <xf numFmtId="0" fontId="0" fillId="0" borderId="19" xfId="0" applyBorder="1" applyAlignment="1">
      <alignment horizontal="center"/>
    </xf>
    <xf numFmtId="0" fontId="1" fillId="0" borderId="18" xfId="0" applyFont="1" applyBorder="1" applyAlignment="1">
      <alignment horizontal="left" wrapText="1"/>
    </xf>
    <xf numFmtId="0" fontId="0" fillId="0" borderId="38" xfId="0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67" fontId="0" fillId="7" borderId="23" xfId="0" applyNumberFormat="1" applyFill="1" applyBorder="1" applyAlignment="1">
      <alignment horizontal="right"/>
    </xf>
    <xf numFmtId="166" fontId="0" fillId="7" borderId="23" xfId="0" applyNumberFormat="1" applyFill="1" applyBorder="1" applyAlignment="1">
      <alignment horizontal="right"/>
    </xf>
    <xf numFmtId="167" fontId="0" fillId="5" borderId="24" xfId="0" applyNumberFormat="1" applyFill="1" applyBorder="1" applyAlignment="1">
      <alignment horizontal="right"/>
    </xf>
    <xf numFmtId="1" fontId="0" fillId="0" borderId="70" xfId="0" applyNumberFormat="1" applyBorder="1" applyAlignment="1">
      <alignment horizontal="center"/>
    </xf>
    <xf numFmtId="1" fontId="0" fillId="0" borderId="71" xfId="0" applyNumberFormat="1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2" xfId="0" applyBorder="1" applyAlignment="1">
      <alignment horizontal="center"/>
    </xf>
    <xf numFmtId="167" fontId="0" fillId="5" borderId="2" xfId="0" applyNumberFormat="1" applyFill="1" applyBorder="1" applyAlignment="1">
      <alignment horizontal="right"/>
    </xf>
    <xf numFmtId="167" fontId="0" fillId="5" borderId="57" xfId="0" applyNumberFormat="1" applyFill="1" applyBorder="1" applyAlignment="1">
      <alignment horizontal="right"/>
    </xf>
    <xf numFmtId="167" fontId="0" fillId="7" borderId="38" xfId="0" applyNumberFormat="1" applyFill="1" applyBorder="1" applyAlignment="1">
      <alignment horizontal="right"/>
    </xf>
    <xf numFmtId="0" fontId="10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/>
    </xf>
    <xf numFmtId="0" fontId="9" fillId="0" borderId="1" xfId="0" applyFont="1" applyFill="1" applyBorder="1"/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/>
    <xf numFmtId="165" fontId="0" fillId="0" borderId="54" xfId="0" applyNumberFormat="1" applyBorder="1" applyAlignment="1">
      <alignment horizontal="center"/>
    </xf>
    <xf numFmtId="165" fontId="0" fillId="0" borderId="39" xfId="0" applyNumberFormat="1" applyBorder="1" applyAlignment="1">
      <alignment horizontal="center"/>
    </xf>
    <xf numFmtId="1" fontId="0" fillId="0" borderId="4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167" fontId="0" fillId="5" borderId="41" xfId="0" applyNumberFormat="1" applyFill="1" applyBorder="1" applyAlignment="1">
      <alignment horizontal="right"/>
    </xf>
    <xf numFmtId="167" fontId="0" fillId="5" borderId="55" xfId="0" applyNumberFormat="1" applyFill="1" applyBorder="1" applyAlignment="1">
      <alignment horizontal="right"/>
    </xf>
    <xf numFmtId="167" fontId="0" fillId="7" borderId="2" xfId="0" applyNumberFormat="1" applyFill="1" applyBorder="1" applyAlignment="1">
      <alignment horizontal="right"/>
    </xf>
    <xf numFmtId="4" fontId="0" fillId="2" borderId="77" xfId="0" applyNumberFormat="1" applyFill="1" applyBorder="1" applyAlignment="1">
      <alignment horizontal="right" vertical="center"/>
    </xf>
    <xf numFmtId="4" fontId="0" fillId="2" borderId="78" xfId="0" applyNumberFormat="1" applyFill="1" applyBorder="1" applyAlignment="1">
      <alignment horizontal="right" vertical="center"/>
    </xf>
    <xf numFmtId="4" fontId="0" fillId="3" borderId="77" xfId="0" applyNumberFormat="1" applyFill="1" applyBorder="1" applyAlignment="1">
      <alignment horizontal="right" vertical="center"/>
    </xf>
    <xf numFmtId="4" fontId="0" fillId="3" borderId="78" xfId="0" applyNumberFormat="1" applyFill="1" applyBorder="1" applyAlignment="1">
      <alignment horizontal="right" vertical="center"/>
    </xf>
    <xf numFmtId="49" fontId="1" fillId="0" borderId="77" xfId="0" applyNumberFormat="1" applyFont="1" applyBorder="1" applyAlignment="1" applyProtection="1">
      <alignment horizontal="left"/>
      <protection locked="0"/>
    </xf>
    <xf numFmtId="49" fontId="0" fillId="0" borderId="78" xfId="0" applyNumberForma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/>
    <xf numFmtId="4" fontId="0" fillId="2" borderId="77" xfId="0" applyNumberFormat="1" applyFill="1" applyBorder="1" applyAlignment="1">
      <alignment horizontal="right" vertical="center" wrapText="1"/>
    </xf>
    <xf numFmtId="4" fontId="0" fillId="2" borderId="78" xfId="0" applyNumberFormat="1" applyFill="1" applyBorder="1" applyAlignment="1">
      <alignment horizontal="right" vertical="center" wrapText="1"/>
    </xf>
    <xf numFmtId="0" fontId="5" fillId="0" borderId="1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center"/>
    </xf>
    <xf numFmtId="0" fontId="6" fillId="0" borderId="4" xfId="0" applyFont="1" applyBorder="1" applyProtection="1"/>
    <xf numFmtId="0" fontId="6" fillId="2" borderId="79" xfId="0" applyFont="1" applyFill="1" applyBorder="1" applyAlignment="1">
      <alignment horizontal="center" vertical="top"/>
    </xf>
    <xf numFmtId="0" fontId="6" fillId="2" borderId="82" xfId="0" applyFont="1" applyFill="1" applyBorder="1" applyAlignment="1">
      <alignment horizontal="center" vertical="top"/>
    </xf>
    <xf numFmtId="0" fontId="6" fillId="2" borderId="80" xfId="0" applyFont="1" applyFill="1" applyBorder="1" applyAlignment="1">
      <alignment horizontal="center" vertical="top"/>
    </xf>
    <xf numFmtId="0" fontId="6" fillId="2" borderId="8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5" fillId="0" borderId="92" xfId="0" applyFont="1" applyBorder="1" applyAlignment="1">
      <alignment horizontal="center" wrapText="1"/>
    </xf>
    <xf numFmtId="0" fontId="15" fillId="0" borderId="93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94" xfId="0" applyFont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BO165"/>
  <sheetViews>
    <sheetView topLeftCell="A118" workbookViewId="0">
      <selection activeCell="O165" sqref="O165"/>
    </sheetView>
  </sheetViews>
  <sheetFormatPr defaultColWidth="10.5" defaultRowHeight="11.45" customHeight="1"/>
  <cols>
    <col min="1" max="1" width="1.5" style="1" customWidth="1"/>
    <col min="2" max="2" width="2.33203125" style="1" customWidth="1"/>
    <col min="3" max="3" width="0.1640625" style="1" customWidth="1"/>
    <col min="4" max="4" width="2.1640625" style="1" customWidth="1"/>
    <col min="5" max="5" width="0.33203125" style="1" customWidth="1"/>
    <col min="6" max="6" width="2" style="1" customWidth="1"/>
    <col min="7" max="10" width="2.33203125" style="1" customWidth="1"/>
    <col min="11" max="11" width="1" style="1" customWidth="1"/>
    <col min="12" max="12" width="1.33203125" style="1" customWidth="1"/>
    <col min="13" max="15" width="2.33203125" style="1" customWidth="1"/>
    <col min="16" max="16" width="1.83203125" style="1" customWidth="1"/>
    <col min="17" max="17" width="0.6640625" style="1" customWidth="1"/>
    <col min="18" max="22" width="2.33203125" style="1" customWidth="1"/>
    <col min="23" max="23" width="1.83203125" style="1" customWidth="1"/>
    <col min="24" max="24" width="0.6640625" style="1" customWidth="1"/>
    <col min="25" max="32" width="2.33203125" style="1" customWidth="1"/>
    <col min="33" max="33" width="1.33203125" style="1" customWidth="1"/>
    <col min="34" max="34" width="1" style="1" customWidth="1"/>
    <col min="35" max="36" width="2.33203125" style="1" customWidth="1"/>
    <col min="37" max="37" width="1.5" style="1" customWidth="1"/>
    <col min="38" max="38" width="0.83203125" style="1" customWidth="1"/>
    <col min="39" max="40" width="2.33203125" style="1" customWidth="1"/>
    <col min="41" max="41" width="1.33203125" style="1" customWidth="1"/>
    <col min="42" max="42" width="1" style="1" customWidth="1"/>
    <col min="43" max="49" width="2.33203125" style="1" customWidth="1"/>
    <col min="50" max="50" width="0.5" style="1" customWidth="1"/>
    <col min="51" max="51" width="1.83203125" style="1" customWidth="1"/>
    <col min="52" max="57" width="2.33203125" style="1" customWidth="1"/>
    <col min="58" max="58" width="1.83203125" style="1" customWidth="1"/>
    <col min="59" max="59" width="0.5" style="1" customWidth="1"/>
    <col min="60" max="66" width="2.33203125" style="1" customWidth="1"/>
    <col min="67" max="67" width="1" style="1" customWidth="1"/>
    <col min="68" max="16384" width="10.5" style="4"/>
  </cols>
  <sheetData>
    <row r="1" spans="1:67" s="1" customFormat="1" ht="11.1" customHeight="1" thickBot="1">
      <c r="BG1" s="135"/>
      <c r="BH1" s="136"/>
      <c r="BI1" s="136"/>
      <c r="BJ1" s="136"/>
      <c r="BK1" s="136"/>
      <c r="BL1" s="136"/>
      <c r="BM1" s="136"/>
      <c r="BN1" s="136"/>
      <c r="BO1" s="137"/>
    </row>
    <row r="2" spans="1:67" ht="12" customHeight="1"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5"/>
      <c r="AZ2" s="5"/>
      <c r="BA2" s="5"/>
      <c r="BB2" s="5"/>
      <c r="BC2" s="5"/>
      <c r="BD2" s="5"/>
      <c r="BE2" s="5"/>
      <c r="BF2" s="5"/>
      <c r="BG2" s="139"/>
      <c r="BH2" s="140"/>
      <c r="BI2" s="140"/>
      <c r="BJ2" s="140"/>
      <c r="BK2" s="140"/>
      <c r="BL2" s="140"/>
      <c r="BM2" s="140"/>
      <c r="BN2" s="140"/>
      <c r="BO2" s="141"/>
    </row>
    <row r="3" spans="1:67" ht="11.1" customHeight="1">
      <c r="Q3" s="25"/>
      <c r="R3" s="25"/>
      <c r="S3" s="25"/>
      <c r="T3" s="25"/>
      <c r="U3" s="25"/>
      <c r="V3" s="25"/>
      <c r="W3" s="25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Y3" s="5"/>
      <c r="AZ3" s="5"/>
      <c r="BA3" s="5"/>
      <c r="BB3" s="5"/>
      <c r="BC3" s="5"/>
      <c r="BD3" s="5"/>
      <c r="BE3" s="5"/>
      <c r="BF3" s="5"/>
      <c r="BG3" s="143"/>
      <c r="BH3" s="144"/>
      <c r="BI3" s="144"/>
      <c r="BJ3" s="144"/>
      <c r="BK3" s="144"/>
      <c r="BL3" s="144"/>
      <c r="BM3" s="144"/>
      <c r="BN3" s="144"/>
      <c r="BO3" s="145"/>
    </row>
    <row r="4" spans="1:67" s="1" customFormat="1" ht="26.1" customHeight="1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AY4" s="5"/>
      <c r="AZ4" s="5"/>
      <c r="BA4" s="5"/>
      <c r="BB4" s="5"/>
      <c r="BC4" s="5"/>
      <c r="BD4" s="5"/>
      <c r="BE4" s="5"/>
      <c r="BF4" s="5"/>
      <c r="BG4" s="143"/>
      <c r="BH4" s="144"/>
      <c r="BI4" s="144"/>
      <c r="BJ4" s="144"/>
      <c r="BK4" s="144"/>
      <c r="BL4" s="144"/>
      <c r="BM4" s="144"/>
      <c r="BN4" s="144"/>
      <c r="BO4" s="145"/>
    </row>
    <row r="5" spans="1:67" ht="20.100000000000001" customHeight="1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5"/>
      <c r="AZ5" s="5"/>
      <c r="BA5" s="5"/>
      <c r="BB5" s="5"/>
      <c r="BC5" s="5"/>
      <c r="BD5" s="5"/>
      <c r="BE5" s="5"/>
      <c r="BF5" s="5"/>
      <c r="BG5" s="143"/>
      <c r="BH5" s="144"/>
      <c r="BI5" s="144"/>
      <c r="BJ5" s="144"/>
      <c r="BK5" s="144"/>
      <c r="BL5" s="144"/>
      <c r="BM5" s="144"/>
      <c r="BN5" s="144"/>
      <c r="BO5" s="145"/>
    </row>
    <row r="6" spans="1:67" ht="18.95" customHeight="1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5"/>
      <c r="AZ6" s="5"/>
      <c r="BA6" s="5"/>
      <c r="BB6" s="5"/>
      <c r="BC6" s="5"/>
      <c r="BD6" s="5"/>
      <c r="BE6" s="5"/>
      <c r="BF6" s="5"/>
      <c r="BG6" s="143"/>
      <c r="BH6" s="144"/>
      <c r="BI6" s="144"/>
      <c r="BJ6" s="144"/>
      <c r="BK6" s="144"/>
      <c r="BL6" s="144"/>
      <c r="BM6" s="144"/>
      <c r="BN6" s="144"/>
      <c r="BO6" s="145"/>
    </row>
    <row r="7" spans="1:67" ht="21.95" customHeight="1">
      <c r="A7" s="151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5"/>
      <c r="AZ7" s="5"/>
      <c r="BA7" s="5"/>
      <c r="BB7" s="5"/>
      <c r="BC7" s="5"/>
      <c r="BD7" s="5"/>
      <c r="BE7" s="5"/>
      <c r="BF7" s="5"/>
      <c r="BG7" s="143"/>
      <c r="BH7" s="144"/>
      <c r="BI7" s="144"/>
      <c r="BJ7" s="144"/>
      <c r="BK7" s="144"/>
      <c r="BL7" s="144"/>
      <c r="BM7" s="144"/>
      <c r="BN7" s="144"/>
      <c r="BO7" s="145"/>
    </row>
    <row r="8" spans="1:67" ht="11.1" customHeight="1">
      <c r="AY8" s="5"/>
      <c r="AZ8" s="5"/>
      <c r="BA8" s="5"/>
      <c r="BB8" s="5"/>
      <c r="BC8" s="5"/>
      <c r="BD8" s="5"/>
      <c r="BE8" s="5"/>
      <c r="BF8" s="5"/>
      <c r="BG8" s="21"/>
      <c r="BH8" s="22"/>
      <c r="BI8" s="22"/>
      <c r="BJ8" s="22"/>
      <c r="BK8" s="22"/>
      <c r="BL8" s="22"/>
      <c r="BM8" s="22"/>
      <c r="BN8" s="22"/>
      <c r="BO8" s="23"/>
    </row>
    <row r="9" spans="1:67" ht="11.1" customHeight="1" thickBot="1">
      <c r="L9" s="6"/>
      <c r="M9" s="6"/>
      <c r="N9" s="6"/>
      <c r="O9" s="6"/>
      <c r="P9" s="6"/>
      <c r="AY9" s="5"/>
      <c r="AZ9" s="5"/>
      <c r="BA9" s="5"/>
      <c r="BB9" s="5"/>
      <c r="BC9" s="5"/>
      <c r="BD9" s="5"/>
      <c r="BE9" s="5"/>
      <c r="BF9" s="5"/>
      <c r="BG9" s="153"/>
      <c r="BH9" s="136"/>
      <c r="BI9" s="136"/>
      <c r="BJ9" s="136"/>
      <c r="BK9" s="136"/>
      <c r="BL9" s="136"/>
      <c r="BM9" s="136"/>
      <c r="BN9" s="136"/>
      <c r="BO9" s="154"/>
    </row>
    <row r="10" spans="1:67" s="1" customFormat="1" ht="5.0999999999999996" customHeight="1"/>
    <row r="11" spans="1:67" ht="33" customHeight="1">
      <c r="A11" s="7"/>
      <c r="B11" s="8"/>
      <c r="C11" s="8"/>
      <c r="D11" s="155" t="s">
        <v>11</v>
      </c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 t="s">
        <v>12</v>
      </c>
      <c r="AI11" s="156"/>
      <c r="AJ11" s="156"/>
      <c r="AK11" s="156"/>
      <c r="AL11" s="156" t="s">
        <v>13</v>
      </c>
      <c r="AM11" s="156"/>
      <c r="AN11" s="156"/>
      <c r="AO11" s="156"/>
      <c r="AP11" s="156" t="s">
        <v>14</v>
      </c>
      <c r="AQ11" s="156"/>
      <c r="AR11" s="156"/>
      <c r="AS11" s="156"/>
      <c r="AT11" s="156"/>
      <c r="AU11" s="156"/>
      <c r="AV11" s="156"/>
      <c r="AW11" s="156"/>
      <c r="AX11" s="156"/>
      <c r="AY11" s="156" t="s">
        <v>15</v>
      </c>
      <c r="AZ11" s="156"/>
      <c r="BA11" s="156"/>
      <c r="BB11" s="156"/>
      <c r="BC11" s="156"/>
      <c r="BD11" s="156"/>
      <c r="BE11" s="156"/>
      <c r="BF11" s="156"/>
      <c r="BG11" s="157" t="s">
        <v>16</v>
      </c>
      <c r="BH11" s="157"/>
      <c r="BI11" s="157"/>
      <c r="BJ11" s="157"/>
      <c r="BK11" s="157"/>
      <c r="BL11" s="157"/>
      <c r="BM11" s="157"/>
      <c r="BN11" s="157"/>
      <c r="BO11" s="157"/>
    </row>
    <row r="12" spans="1:67" ht="11.1" customHeight="1" thickBot="1">
      <c r="A12" s="149">
        <v>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50">
        <v>2</v>
      </c>
      <c r="AI12" s="150"/>
      <c r="AJ12" s="150"/>
      <c r="AK12" s="150"/>
      <c r="AL12" s="150">
        <v>3</v>
      </c>
      <c r="AM12" s="150"/>
      <c r="AN12" s="150"/>
      <c r="AO12" s="150"/>
      <c r="AP12" s="150">
        <v>4</v>
      </c>
      <c r="AQ12" s="150"/>
      <c r="AR12" s="150"/>
      <c r="AS12" s="150"/>
      <c r="AT12" s="150"/>
      <c r="AU12" s="150"/>
      <c r="AV12" s="150"/>
      <c r="AW12" s="150"/>
      <c r="AX12" s="150"/>
      <c r="AY12" s="150">
        <v>5</v>
      </c>
      <c r="AZ12" s="150"/>
      <c r="BA12" s="150"/>
      <c r="BB12" s="150"/>
      <c r="BC12" s="150"/>
      <c r="BD12" s="150"/>
      <c r="BE12" s="150"/>
      <c r="BF12" s="150"/>
      <c r="BG12" s="150">
        <v>6</v>
      </c>
      <c r="BH12" s="150"/>
      <c r="BI12" s="150"/>
      <c r="BJ12" s="150"/>
      <c r="BK12" s="150"/>
      <c r="BL12" s="150"/>
      <c r="BM12" s="150"/>
      <c r="BN12" s="150"/>
      <c r="BO12" s="150"/>
    </row>
    <row r="13" spans="1:67" ht="11.1" customHeight="1">
      <c r="A13" s="166" t="s">
        <v>17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7">
        <v>10</v>
      </c>
      <c r="AI13" s="168"/>
      <c r="AJ13" s="168"/>
      <c r="AK13" s="168"/>
      <c r="AL13" s="171">
        <v>100</v>
      </c>
      <c r="AM13" s="171"/>
      <c r="AN13" s="171"/>
      <c r="AO13" s="171"/>
      <c r="AP13" s="37"/>
      <c r="AQ13" s="38"/>
      <c r="AR13" s="38"/>
      <c r="AS13" s="38"/>
      <c r="AT13" s="38"/>
      <c r="AU13" s="38"/>
      <c r="AV13" s="38"/>
      <c r="AW13" s="38"/>
      <c r="AX13" s="39"/>
      <c r="AY13" s="37"/>
      <c r="AZ13" s="38"/>
      <c r="BA13" s="38"/>
      <c r="BB13" s="38"/>
      <c r="BC13" s="38"/>
      <c r="BD13" s="38"/>
      <c r="BE13" s="38"/>
      <c r="BF13" s="39"/>
      <c r="BG13" s="37"/>
      <c r="BH13" s="38"/>
      <c r="BI13" s="38"/>
      <c r="BJ13" s="38"/>
      <c r="BK13" s="38"/>
      <c r="BL13" s="38"/>
      <c r="BM13" s="38"/>
      <c r="BN13" s="38"/>
      <c r="BO13" s="40"/>
    </row>
    <row r="14" spans="1:67" ht="21.95" customHeight="1">
      <c r="A14" s="160" t="s">
        <v>114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9"/>
      <c r="AI14" s="170"/>
      <c r="AJ14" s="170"/>
      <c r="AK14" s="170"/>
      <c r="AL14" s="172"/>
      <c r="AM14" s="170"/>
      <c r="AN14" s="170"/>
      <c r="AO14" s="170"/>
      <c r="AP14" s="173">
        <v>0</v>
      </c>
      <c r="AQ14" s="173"/>
      <c r="AR14" s="173"/>
      <c r="AS14" s="173"/>
      <c r="AT14" s="173"/>
      <c r="AU14" s="173"/>
      <c r="AV14" s="173"/>
      <c r="AW14" s="173"/>
      <c r="AX14" s="173"/>
      <c r="AY14" s="165">
        <v>0</v>
      </c>
      <c r="AZ14" s="165"/>
      <c r="BA14" s="165"/>
      <c r="BB14" s="165"/>
      <c r="BC14" s="165"/>
      <c r="BD14" s="165"/>
      <c r="BE14" s="165"/>
      <c r="BF14" s="165"/>
      <c r="BG14" s="158">
        <v>0</v>
      </c>
      <c r="BH14" s="158"/>
      <c r="BI14" s="158"/>
      <c r="BJ14" s="158"/>
      <c r="BK14" s="158"/>
      <c r="BL14" s="158"/>
      <c r="BM14" s="158"/>
      <c r="BN14" s="158"/>
      <c r="BO14" s="159"/>
    </row>
    <row r="15" spans="1:67" ht="11.1" customHeight="1">
      <c r="A15" s="160" t="s">
        <v>18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1">
        <v>20</v>
      </c>
      <c r="AI15" s="162"/>
      <c r="AJ15" s="162"/>
      <c r="AK15" s="162"/>
      <c r="AL15" s="163">
        <v>110</v>
      </c>
      <c r="AM15" s="163"/>
      <c r="AN15" s="163"/>
      <c r="AO15" s="163"/>
      <c r="AP15" s="164">
        <v>0</v>
      </c>
      <c r="AQ15" s="164"/>
      <c r="AR15" s="164"/>
      <c r="AS15" s="164"/>
      <c r="AT15" s="164"/>
      <c r="AU15" s="164"/>
      <c r="AV15" s="164"/>
      <c r="AW15" s="164"/>
      <c r="AX15" s="164"/>
      <c r="AY15" s="165">
        <v>0</v>
      </c>
      <c r="AZ15" s="165"/>
      <c r="BA15" s="165"/>
      <c r="BB15" s="165"/>
      <c r="BC15" s="165"/>
      <c r="BD15" s="165"/>
      <c r="BE15" s="165"/>
      <c r="BF15" s="165"/>
      <c r="BG15" s="158">
        <v>0</v>
      </c>
      <c r="BH15" s="158"/>
      <c r="BI15" s="158"/>
      <c r="BJ15" s="158"/>
      <c r="BK15" s="158"/>
      <c r="BL15" s="158"/>
      <c r="BM15" s="158"/>
      <c r="BN15" s="158"/>
      <c r="BO15" s="159"/>
    </row>
    <row r="16" spans="1:67" ht="11.1" customHeight="1">
      <c r="A16" s="160" t="s">
        <v>19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1">
        <v>30</v>
      </c>
      <c r="AI16" s="162"/>
      <c r="AJ16" s="162"/>
      <c r="AK16" s="162"/>
      <c r="AL16" s="163">
        <v>120</v>
      </c>
      <c r="AM16" s="163"/>
      <c r="AN16" s="163"/>
      <c r="AO16" s="163"/>
      <c r="AP16" s="164">
        <v>0</v>
      </c>
      <c r="AQ16" s="164"/>
      <c r="AR16" s="164"/>
      <c r="AS16" s="164"/>
      <c r="AT16" s="164"/>
      <c r="AU16" s="164"/>
      <c r="AV16" s="164"/>
      <c r="AW16" s="164"/>
      <c r="AX16" s="164"/>
      <c r="AY16" s="165">
        <v>0</v>
      </c>
      <c r="AZ16" s="165"/>
      <c r="BA16" s="165"/>
      <c r="BB16" s="165"/>
      <c r="BC16" s="165"/>
      <c r="BD16" s="165"/>
      <c r="BE16" s="165"/>
      <c r="BF16" s="165"/>
      <c r="BG16" s="158">
        <v>0</v>
      </c>
      <c r="BH16" s="158"/>
      <c r="BI16" s="158"/>
      <c r="BJ16" s="158"/>
      <c r="BK16" s="158"/>
      <c r="BL16" s="158"/>
      <c r="BM16" s="158"/>
      <c r="BN16" s="158"/>
      <c r="BO16" s="159"/>
    </row>
    <row r="17" spans="1:67" ht="11.1" customHeight="1">
      <c r="A17" s="175" t="s">
        <v>115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7"/>
      <c r="AI17" s="178"/>
      <c r="AJ17" s="178"/>
      <c r="AK17" s="179"/>
      <c r="AL17" s="180"/>
      <c r="AM17" s="181"/>
      <c r="AN17" s="181"/>
      <c r="AO17" s="182"/>
      <c r="AP17" s="183"/>
      <c r="AQ17" s="184"/>
      <c r="AR17" s="184"/>
      <c r="AS17" s="184"/>
      <c r="AT17" s="184"/>
      <c r="AU17" s="184"/>
      <c r="AV17" s="184"/>
      <c r="AW17" s="184"/>
      <c r="AX17" s="185"/>
      <c r="AY17" s="186"/>
      <c r="AZ17" s="187"/>
      <c r="BA17" s="187"/>
      <c r="BB17" s="187"/>
      <c r="BC17" s="187"/>
      <c r="BD17" s="187"/>
      <c r="BE17" s="187"/>
      <c r="BF17" s="188"/>
      <c r="BG17" s="209"/>
      <c r="BH17" s="210"/>
      <c r="BI17" s="210"/>
      <c r="BJ17" s="210"/>
      <c r="BK17" s="210"/>
      <c r="BL17" s="210"/>
      <c r="BM17" s="210"/>
      <c r="BN17" s="210"/>
      <c r="BO17" s="211"/>
    </row>
    <row r="18" spans="1:67" ht="11.1" customHeight="1">
      <c r="A18" s="160" t="s">
        <v>116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1">
        <v>40</v>
      </c>
      <c r="AI18" s="162"/>
      <c r="AJ18" s="162"/>
      <c r="AK18" s="162"/>
      <c r="AL18" s="163">
        <v>130</v>
      </c>
      <c r="AM18" s="163"/>
      <c r="AN18" s="163"/>
      <c r="AO18" s="163"/>
      <c r="AP18" s="164">
        <v>0</v>
      </c>
      <c r="AQ18" s="164"/>
      <c r="AR18" s="164"/>
      <c r="AS18" s="164"/>
      <c r="AT18" s="164"/>
      <c r="AU18" s="164"/>
      <c r="AV18" s="164"/>
      <c r="AW18" s="164"/>
      <c r="AX18" s="164"/>
      <c r="AY18" s="165">
        <v>0</v>
      </c>
      <c r="AZ18" s="165"/>
      <c r="BA18" s="165"/>
      <c r="BB18" s="165"/>
      <c r="BC18" s="165"/>
      <c r="BD18" s="165"/>
      <c r="BE18" s="165"/>
      <c r="BF18" s="165"/>
      <c r="BG18" s="158">
        <v>0</v>
      </c>
      <c r="BH18" s="158"/>
      <c r="BI18" s="158"/>
      <c r="BJ18" s="158"/>
      <c r="BK18" s="158"/>
      <c r="BL18" s="158"/>
      <c r="BM18" s="158"/>
      <c r="BN18" s="158"/>
      <c r="BO18" s="159"/>
    </row>
    <row r="19" spans="1:67" ht="11.1" customHeight="1">
      <c r="A19" s="175" t="s">
        <v>115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7"/>
      <c r="AI19" s="178"/>
      <c r="AJ19" s="178"/>
      <c r="AK19" s="179"/>
      <c r="AL19" s="180"/>
      <c r="AM19" s="181"/>
      <c r="AN19" s="181"/>
      <c r="AO19" s="182"/>
      <c r="AP19" s="183"/>
      <c r="AQ19" s="184"/>
      <c r="AR19" s="184"/>
      <c r="AS19" s="184"/>
      <c r="AT19" s="184"/>
      <c r="AU19" s="184"/>
      <c r="AV19" s="184"/>
      <c r="AW19" s="184"/>
      <c r="AX19" s="185"/>
      <c r="AY19" s="186"/>
      <c r="AZ19" s="187"/>
      <c r="BA19" s="187"/>
      <c r="BB19" s="187"/>
      <c r="BC19" s="187"/>
      <c r="BD19" s="187"/>
      <c r="BE19" s="187"/>
      <c r="BF19" s="188"/>
      <c r="BG19" s="209"/>
      <c r="BH19" s="210"/>
      <c r="BI19" s="210"/>
      <c r="BJ19" s="210"/>
      <c r="BK19" s="210"/>
      <c r="BL19" s="210"/>
      <c r="BM19" s="210"/>
      <c r="BN19" s="210"/>
      <c r="BO19" s="211"/>
    </row>
    <row r="20" spans="1:67" ht="11.1" customHeight="1">
      <c r="A20" s="160" t="s">
        <v>117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1">
        <v>50</v>
      </c>
      <c r="AI20" s="162"/>
      <c r="AJ20" s="162"/>
      <c r="AK20" s="162"/>
      <c r="AL20" s="163">
        <v>140</v>
      </c>
      <c r="AM20" s="163"/>
      <c r="AN20" s="163"/>
      <c r="AO20" s="163"/>
      <c r="AP20" s="164">
        <v>0</v>
      </c>
      <c r="AQ20" s="164"/>
      <c r="AR20" s="164"/>
      <c r="AS20" s="164"/>
      <c r="AT20" s="164"/>
      <c r="AU20" s="164"/>
      <c r="AV20" s="164"/>
      <c r="AW20" s="164"/>
      <c r="AX20" s="164"/>
      <c r="AY20" s="165">
        <v>0</v>
      </c>
      <c r="AZ20" s="165"/>
      <c r="BA20" s="165"/>
      <c r="BB20" s="165"/>
      <c r="BC20" s="165"/>
      <c r="BD20" s="165"/>
      <c r="BE20" s="165"/>
      <c r="BF20" s="165"/>
      <c r="BG20" s="36">
        <v>0</v>
      </c>
      <c r="BH20" s="35"/>
      <c r="BI20" s="35"/>
      <c r="BJ20" s="35"/>
      <c r="BK20" s="35"/>
      <c r="BL20" s="35"/>
      <c r="BM20" s="35"/>
      <c r="BN20" s="35"/>
      <c r="BO20" s="41"/>
    </row>
    <row r="21" spans="1:67" ht="11.1" customHeight="1">
      <c r="A21" s="175" t="s">
        <v>115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7"/>
      <c r="AI21" s="178"/>
      <c r="AJ21" s="178"/>
      <c r="AK21" s="179"/>
      <c r="AL21" s="180"/>
      <c r="AM21" s="181"/>
      <c r="AN21" s="181"/>
      <c r="AO21" s="182"/>
      <c r="AP21" s="183"/>
      <c r="AQ21" s="184"/>
      <c r="AR21" s="184"/>
      <c r="AS21" s="184"/>
      <c r="AT21" s="184"/>
      <c r="AU21" s="184"/>
      <c r="AV21" s="184"/>
      <c r="AW21" s="184"/>
      <c r="AX21" s="185"/>
      <c r="AY21" s="186"/>
      <c r="AZ21" s="187"/>
      <c r="BA21" s="187"/>
      <c r="BB21" s="187"/>
      <c r="BC21" s="187"/>
      <c r="BD21" s="187"/>
      <c r="BE21" s="187"/>
      <c r="BF21" s="188"/>
      <c r="BG21" s="209"/>
      <c r="BH21" s="210"/>
      <c r="BI21" s="210"/>
      <c r="BJ21" s="210"/>
      <c r="BK21" s="210"/>
      <c r="BL21" s="210"/>
      <c r="BM21" s="210"/>
      <c r="BN21" s="210"/>
      <c r="BO21" s="211"/>
    </row>
    <row r="22" spans="1:67" ht="21.95" customHeight="1">
      <c r="A22" s="174" t="s">
        <v>20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61">
        <v>60</v>
      </c>
      <c r="AI22" s="162"/>
      <c r="AJ22" s="162"/>
      <c r="AK22" s="162"/>
      <c r="AL22" s="163">
        <v>150</v>
      </c>
      <c r="AM22" s="163"/>
      <c r="AN22" s="163"/>
      <c r="AO22" s="163"/>
      <c r="AP22" s="164">
        <v>0</v>
      </c>
      <c r="AQ22" s="164"/>
      <c r="AR22" s="164"/>
      <c r="AS22" s="164"/>
      <c r="AT22" s="164"/>
      <c r="AU22" s="164"/>
      <c r="AV22" s="164"/>
      <c r="AW22" s="164"/>
      <c r="AX22" s="164"/>
      <c r="AY22" s="165">
        <v>0</v>
      </c>
      <c r="AZ22" s="165"/>
      <c r="BA22" s="165"/>
      <c r="BB22" s="165"/>
      <c r="BC22" s="165"/>
      <c r="BD22" s="165"/>
      <c r="BE22" s="165"/>
      <c r="BF22" s="165"/>
      <c r="BG22" s="158">
        <v>0</v>
      </c>
      <c r="BH22" s="158"/>
      <c r="BI22" s="158"/>
      <c r="BJ22" s="158"/>
      <c r="BK22" s="158"/>
      <c r="BL22" s="158"/>
      <c r="BM22" s="158"/>
      <c r="BN22" s="158"/>
      <c r="BO22" s="159"/>
    </row>
    <row r="23" spans="1:67" ht="21.95" customHeight="1">
      <c r="A23" s="24"/>
      <c r="B23" s="28"/>
      <c r="C23" s="28"/>
      <c r="D23" s="189" t="s">
        <v>110</v>
      </c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90">
        <v>61</v>
      </c>
      <c r="AI23" s="191"/>
      <c r="AJ23" s="191"/>
      <c r="AK23" s="191"/>
      <c r="AL23" s="192">
        <v>151</v>
      </c>
      <c r="AM23" s="192"/>
      <c r="AN23" s="192"/>
      <c r="AO23" s="192"/>
      <c r="AP23" s="193">
        <v>0</v>
      </c>
      <c r="AQ23" s="193"/>
      <c r="AR23" s="193"/>
      <c r="AS23" s="193"/>
      <c r="AT23" s="193"/>
      <c r="AU23" s="193"/>
      <c r="AV23" s="193"/>
      <c r="AW23" s="193"/>
      <c r="AX23" s="193"/>
      <c r="AY23" s="165">
        <v>0</v>
      </c>
      <c r="AZ23" s="165"/>
      <c r="BA23" s="165"/>
      <c r="BB23" s="165"/>
      <c r="BC23" s="165"/>
      <c r="BD23" s="165"/>
      <c r="BE23" s="165"/>
      <c r="BF23" s="165"/>
      <c r="BG23" s="158">
        <v>0</v>
      </c>
      <c r="BH23" s="158"/>
      <c r="BI23" s="158"/>
      <c r="BJ23" s="158"/>
      <c r="BK23" s="158"/>
      <c r="BL23" s="158"/>
      <c r="BM23" s="158"/>
      <c r="BN23" s="158"/>
      <c r="BO23" s="159"/>
    </row>
    <row r="24" spans="1:67" ht="21.95" customHeight="1">
      <c r="A24" s="24"/>
      <c r="B24" s="28"/>
      <c r="C24" s="28"/>
      <c r="D24" s="189" t="s">
        <v>21</v>
      </c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61">
        <v>62</v>
      </c>
      <c r="AI24" s="162"/>
      <c r="AJ24" s="162"/>
      <c r="AK24" s="162"/>
      <c r="AL24" s="163">
        <v>152</v>
      </c>
      <c r="AM24" s="163"/>
      <c r="AN24" s="163"/>
      <c r="AO24" s="163"/>
      <c r="AP24" s="193">
        <v>0</v>
      </c>
      <c r="AQ24" s="193"/>
      <c r="AR24" s="193"/>
      <c r="AS24" s="193"/>
      <c r="AT24" s="193"/>
      <c r="AU24" s="193"/>
      <c r="AV24" s="193"/>
      <c r="AW24" s="193"/>
      <c r="AX24" s="193"/>
      <c r="AY24" s="165">
        <v>0</v>
      </c>
      <c r="AZ24" s="165"/>
      <c r="BA24" s="165"/>
      <c r="BB24" s="165"/>
      <c r="BC24" s="165"/>
      <c r="BD24" s="165"/>
      <c r="BE24" s="165"/>
      <c r="BF24" s="165"/>
      <c r="BG24" s="158">
        <v>0</v>
      </c>
      <c r="BH24" s="158"/>
      <c r="BI24" s="158"/>
      <c r="BJ24" s="158"/>
      <c r="BK24" s="158"/>
      <c r="BL24" s="158"/>
      <c r="BM24" s="158"/>
      <c r="BN24" s="158"/>
      <c r="BO24" s="159"/>
    </row>
    <row r="25" spans="1:67" ht="11.1" customHeight="1">
      <c r="A25" s="24"/>
      <c r="B25" s="28"/>
      <c r="C25" s="28"/>
      <c r="D25" s="189" t="s">
        <v>22</v>
      </c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61">
        <v>63</v>
      </c>
      <c r="AI25" s="162"/>
      <c r="AJ25" s="162"/>
      <c r="AK25" s="162"/>
      <c r="AL25" s="163">
        <v>153</v>
      </c>
      <c r="AM25" s="163"/>
      <c r="AN25" s="163"/>
      <c r="AO25" s="163"/>
      <c r="AP25" s="193">
        <v>0</v>
      </c>
      <c r="AQ25" s="193"/>
      <c r="AR25" s="193"/>
      <c r="AS25" s="193"/>
      <c r="AT25" s="193"/>
      <c r="AU25" s="193"/>
      <c r="AV25" s="193"/>
      <c r="AW25" s="193"/>
      <c r="AX25" s="193"/>
      <c r="AY25" s="165">
        <v>0</v>
      </c>
      <c r="AZ25" s="165"/>
      <c r="BA25" s="165"/>
      <c r="BB25" s="165"/>
      <c r="BC25" s="165"/>
      <c r="BD25" s="165"/>
      <c r="BE25" s="165"/>
      <c r="BF25" s="165"/>
      <c r="BG25" s="158">
        <v>0</v>
      </c>
      <c r="BH25" s="158"/>
      <c r="BI25" s="158"/>
      <c r="BJ25" s="158"/>
      <c r="BK25" s="158"/>
      <c r="BL25" s="158"/>
      <c r="BM25" s="158"/>
      <c r="BN25" s="158"/>
      <c r="BO25" s="159"/>
    </row>
    <row r="26" spans="1:67" ht="11.1" customHeight="1">
      <c r="A26" s="160" t="s">
        <v>118</v>
      </c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1">
        <v>80</v>
      </c>
      <c r="AI26" s="162"/>
      <c r="AJ26" s="162"/>
      <c r="AK26" s="162"/>
      <c r="AL26" s="163">
        <v>160</v>
      </c>
      <c r="AM26" s="163"/>
      <c r="AN26" s="163"/>
      <c r="AO26" s="163"/>
      <c r="AP26" s="193">
        <v>0</v>
      </c>
      <c r="AQ26" s="193"/>
      <c r="AR26" s="193"/>
      <c r="AS26" s="193"/>
      <c r="AT26" s="193"/>
      <c r="AU26" s="193"/>
      <c r="AV26" s="193"/>
      <c r="AW26" s="193"/>
      <c r="AX26" s="193"/>
      <c r="AY26" s="165">
        <v>0</v>
      </c>
      <c r="AZ26" s="165"/>
      <c r="BA26" s="165"/>
      <c r="BB26" s="165"/>
      <c r="BC26" s="165"/>
      <c r="BD26" s="165"/>
      <c r="BE26" s="165"/>
      <c r="BF26" s="165"/>
      <c r="BG26" s="158">
        <v>0</v>
      </c>
      <c r="BH26" s="158"/>
      <c r="BI26" s="158"/>
      <c r="BJ26" s="158"/>
      <c r="BK26" s="158"/>
      <c r="BL26" s="158"/>
      <c r="BM26" s="158"/>
      <c r="BN26" s="158"/>
      <c r="BO26" s="159"/>
    </row>
    <row r="27" spans="1:67" ht="21.95" customHeight="1">
      <c r="A27" s="174" t="s">
        <v>23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61">
        <v>90</v>
      </c>
      <c r="AI27" s="162"/>
      <c r="AJ27" s="162"/>
      <c r="AK27" s="162"/>
      <c r="AL27" s="163">
        <v>170</v>
      </c>
      <c r="AM27" s="163"/>
      <c r="AN27" s="163"/>
      <c r="AO27" s="163"/>
      <c r="AP27" s="164">
        <v>0</v>
      </c>
      <c r="AQ27" s="164"/>
      <c r="AR27" s="164"/>
      <c r="AS27" s="164"/>
      <c r="AT27" s="164"/>
      <c r="AU27" s="164"/>
      <c r="AV27" s="164"/>
      <c r="AW27" s="164"/>
      <c r="AX27" s="164"/>
      <c r="AY27" s="165">
        <v>0</v>
      </c>
      <c r="AZ27" s="165"/>
      <c r="BA27" s="165"/>
      <c r="BB27" s="165"/>
      <c r="BC27" s="165"/>
      <c r="BD27" s="165"/>
      <c r="BE27" s="165"/>
      <c r="BF27" s="165"/>
      <c r="BG27" s="158">
        <v>0</v>
      </c>
      <c r="BH27" s="158"/>
      <c r="BI27" s="158"/>
      <c r="BJ27" s="158"/>
      <c r="BK27" s="158"/>
      <c r="BL27" s="158"/>
      <c r="BM27" s="158"/>
      <c r="BN27" s="158"/>
      <c r="BO27" s="159"/>
    </row>
    <row r="28" spans="1:67" ht="11.1" customHeight="1">
      <c r="A28" s="24"/>
      <c r="B28" s="28"/>
      <c r="C28" s="28"/>
      <c r="D28" s="189" t="s">
        <v>24</v>
      </c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90">
        <v>91</v>
      </c>
      <c r="AI28" s="191"/>
      <c r="AJ28" s="191"/>
      <c r="AK28" s="191"/>
      <c r="AL28" s="192">
        <v>171</v>
      </c>
      <c r="AM28" s="192"/>
      <c r="AN28" s="192"/>
      <c r="AO28" s="192"/>
      <c r="AP28" s="193">
        <v>0</v>
      </c>
      <c r="AQ28" s="193"/>
      <c r="AR28" s="193"/>
      <c r="AS28" s="193"/>
      <c r="AT28" s="193"/>
      <c r="AU28" s="193"/>
      <c r="AV28" s="193"/>
      <c r="AW28" s="193"/>
      <c r="AX28" s="193"/>
      <c r="AY28" s="165">
        <v>0</v>
      </c>
      <c r="AZ28" s="165"/>
      <c r="BA28" s="165"/>
      <c r="BB28" s="165"/>
      <c r="BC28" s="165"/>
      <c r="BD28" s="165"/>
      <c r="BE28" s="165"/>
      <c r="BF28" s="165"/>
      <c r="BG28" s="158">
        <v>0</v>
      </c>
      <c r="BH28" s="158"/>
      <c r="BI28" s="158"/>
      <c r="BJ28" s="158"/>
      <c r="BK28" s="158"/>
      <c r="BL28" s="158"/>
      <c r="BM28" s="158"/>
      <c r="BN28" s="158"/>
      <c r="BO28" s="159"/>
    </row>
    <row r="29" spans="1:67" ht="11.1" customHeight="1">
      <c r="A29" s="24"/>
      <c r="B29" s="28"/>
      <c r="C29" s="28"/>
      <c r="D29" s="189" t="s">
        <v>25</v>
      </c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61">
        <v>92</v>
      </c>
      <c r="AI29" s="162"/>
      <c r="AJ29" s="162"/>
      <c r="AK29" s="162"/>
      <c r="AL29" s="163">
        <v>172</v>
      </c>
      <c r="AM29" s="163"/>
      <c r="AN29" s="163"/>
      <c r="AO29" s="163"/>
      <c r="AP29" s="193">
        <v>0</v>
      </c>
      <c r="AQ29" s="193"/>
      <c r="AR29" s="193"/>
      <c r="AS29" s="193"/>
      <c r="AT29" s="193"/>
      <c r="AU29" s="193"/>
      <c r="AV29" s="193"/>
      <c r="AW29" s="193"/>
      <c r="AX29" s="193"/>
      <c r="AY29" s="165">
        <v>0</v>
      </c>
      <c r="AZ29" s="165"/>
      <c r="BA29" s="165"/>
      <c r="BB29" s="165"/>
      <c r="BC29" s="165"/>
      <c r="BD29" s="165"/>
      <c r="BE29" s="165"/>
      <c r="BF29" s="165"/>
      <c r="BG29" s="158">
        <v>0</v>
      </c>
      <c r="BH29" s="158"/>
      <c r="BI29" s="158"/>
      <c r="BJ29" s="158"/>
      <c r="BK29" s="158"/>
      <c r="BL29" s="158"/>
      <c r="BM29" s="158"/>
      <c r="BN29" s="158"/>
      <c r="BO29" s="159"/>
    </row>
    <row r="30" spans="1:67" s="1" customFormat="1" ht="11.1" customHeight="1">
      <c r="A30" s="24"/>
      <c r="B30" s="28"/>
      <c r="C30" s="28"/>
      <c r="D30" s="189" t="s">
        <v>26</v>
      </c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289">
        <v>95</v>
      </c>
      <c r="AI30" s="290"/>
      <c r="AJ30" s="290"/>
      <c r="AK30" s="290"/>
      <c r="AL30" s="291">
        <v>173</v>
      </c>
      <c r="AM30" s="291"/>
      <c r="AN30" s="291"/>
      <c r="AO30" s="291"/>
      <c r="AP30" s="236">
        <v>0</v>
      </c>
      <c r="AQ30" s="236"/>
      <c r="AR30" s="236"/>
      <c r="AS30" s="236"/>
      <c r="AT30" s="236"/>
      <c r="AU30" s="236"/>
      <c r="AV30" s="236"/>
      <c r="AW30" s="236"/>
      <c r="AX30" s="236"/>
      <c r="AY30" s="237">
        <v>0</v>
      </c>
      <c r="AZ30" s="237"/>
      <c r="BA30" s="237"/>
      <c r="BB30" s="237"/>
      <c r="BC30" s="237"/>
      <c r="BD30" s="237"/>
      <c r="BE30" s="237"/>
      <c r="BF30" s="237"/>
      <c r="BG30" s="238">
        <v>0</v>
      </c>
      <c r="BH30" s="238"/>
      <c r="BI30" s="238"/>
      <c r="BJ30" s="238"/>
      <c r="BK30" s="238"/>
      <c r="BL30" s="238"/>
      <c r="BM30" s="238"/>
      <c r="BN30" s="238"/>
      <c r="BO30" s="239"/>
    </row>
    <row r="31" spans="1:67" s="1" customFormat="1" ht="11.1" customHeight="1">
      <c r="A31" s="30"/>
      <c r="B31" s="34"/>
      <c r="C31" s="34"/>
      <c r="D31" s="189" t="s">
        <v>119</v>
      </c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94">
        <v>96</v>
      </c>
      <c r="AI31" s="195"/>
      <c r="AJ31" s="195"/>
      <c r="AK31" s="195"/>
      <c r="AL31" s="196">
        <v>174</v>
      </c>
      <c r="AM31" s="196"/>
      <c r="AN31" s="196"/>
      <c r="AO31" s="196"/>
      <c r="AP31" s="197">
        <v>0</v>
      </c>
      <c r="AQ31" s="197"/>
      <c r="AR31" s="197"/>
      <c r="AS31" s="197"/>
      <c r="AT31" s="197"/>
      <c r="AU31" s="197"/>
      <c r="AV31" s="197"/>
      <c r="AW31" s="197"/>
      <c r="AX31" s="197"/>
      <c r="AY31" s="198">
        <v>0</v>
      </c>
      <c r="AZ31" s="198"/>
      <c r="BA31" s="198"/>
      <c r="BB31" s="198"/>
      <c r="BC31" s="198"/>
      <c r="BD31" s="198"/>
      <c r="BE31" s="198"/>
      <c r="BF31" s="198"/>
      <c r="BG31" s="199">
        <v>0</v>
      </c>
      <c r="BH31" s="199"/>
      <c r="BI31" s="199"/>
      <c r="BJ31" s="199"/>
      <c r="BK31" s="199"/>
      <c r="BL31" s="199"/>
      <c r="BM31" s="199"/>
      <c r="BN31" s="199"/>
      <c r="BO31" s="200"/>
    </row>
    <row r="32" spans="1:67" s="1" customFormat="1" ht="21.75" customHeight="1">
      <c r="A32" s="30"/>
      <c r="B32" s="34"/>
      <c r="C32" s="34"/>
      <c r="D32" s="189" t="s">
        <v>120</v>
      </c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94">
        <v>97</v>
      </c>
      <c r="AI32" s="195"/>
      <c r="AJ32" s="195"/>
      <c r="AK32" s="195"/>
      <c r="AL32" s="196">
        <v>175</v>
      </c>
      <c r="AM32" s="196"/>
      <c r="AN32" s="196"/>
      <c r="AO32" s="196"/>
      <c r="AP32" s="197">
        <v>0</v>
      </c>
      <c r="AQ32" s="197"/>
      <c r="AR32" s="197"/>
      <c r="AS32" s="197"/>
      <c r="AT32" s="197"/>
      <c r="AU32" s="197"/>
      <c r="AV32" s="197"/>
      <c r="AW32" s="197"/>
      <c r="AX32" s="197"/>
      <c r="AY32" s="198">
        <v>0</v>
      </c>
      <c r="AZ32" s="198"/>
      <c r="BA32" s="198"/>
      <c r="BB32" s="198"/>
      <c r="BC32" s="198"/>
      <c r="BD32" s="198"/>
      <c r="BE32" s="198"/>
      <c r="BF32" s="198"/>
      <c r="BG32" s="199">
        <v>0</v>
      </c>
      <c r="BH32" s="199"/>
      <c r="BI32" s="199"/>
      <c r="BJ32" s="199"/>
      <c r="BK32" s="199"/>
      <c r="BL32" s="199"/>
      <c r="BM32" s="199"/>
      <c r="BN32" s="199"/>
      <c r="BO32" s="200"/>
    </row>
    <row r="33" spans="1:67" s="1" customFormat="1" ht="10.5" customHeight="1" thickBot="1">
      <c r="A33" s="30"/>
      <c r="B33" s="34"/>
      <c r="C33" s="34"/>
      <c r="D33" s="189" t="s">
        <v>121</v>
      </c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201">
        <v>98</v>
      </c>
      <c r="AI33" s="202"/>
      <c r="AJ33" s="202"/>
      <c r="AK33" s="202"/>
      <c r="AL33" s="203">
        <v>176</v>
      </c>
      <c r="AM33" s="203"/>
      <c r="AN33" s="203"/>
      <c r="AO33" s="203"/>
      <c r="AP33" s="204">
        <v>0</v>
      </c>
      <c r="AQ33" s="204"/>
      <c r="AR33" s="204"/>
      <c r="AS33" s="204"/>
      <c r="AT33" s="204"/>
      <c r="AU33" s="204"/>
      <c r="AV33" s="204"/>
      <c r="AW33" s="204"/>
      <c r="AX33" s="204"/>
      <c r="AY33" s="205">
        <v>0</v>
      </c>
      <c r="AZ33" s="205"/>
      <c r="BA33" s="205"/>
      <c r="BB33" s="205"/>
      <c r="BC33" s="205"/>
      <c r="BD33" s="205"/>
      <c r="BE33" s="205"/>
      <c r="BF33" s="205"/>
      <c r="BG33" s="206">
        <v>0</v>
      </c>
      <c r="BH33" s="206"/>
      <c r="BI33" s="206"/>
      <c r="BJ33" s="206"/>
      <c r="BK33" s="206"/>
      <c r="BL33" s="206"/>
      <c r="BM33" s="206"/>
      <c r="BN33" s="206"/>
      <c r="BO33" s="207"/>
    </row>
    <row r="34" spans="1:67" ht="11.1" customHeight="1">
      <c r="AP34" s="208" t="s">
        <v>27</v>
      </c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8"/>
      <c r="BO34" s="208"/>
    </row>
    <row r="35" spans="1:67" ht="33" customHeight="1">
      <c r="A35" s="7"/>
      <c r="B35" s="8"/>
      <c r="C35" s="8"/>
      <c r="D35" s="155" t="s">
        <v>11</v>
      </c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6" t="s">
        <v>12</v>
      </c>
      <c r="AI35" s="156"/>
      <c r="AJ35" s="156"/>
      <c r="AK35" s="156"/>
      <c r="AL35" s="156" t="s">
        <v>13</v>
      </c>
      <c r="AM35" s="156"/>
      <c r="AN35" s="156"/>
      <c r="AO35" s="156"/>
      <c r="AP35" s="156" t="s">
        <v>14</v>
      </c>
      <c r="AQ35" s="156"/>
      <c r="AR35" s="156"/>
      <c r="AS35" s="156"/>
      <c r="AT35" s="156"/>
      <c r="AU35" s="156"/>
      <c r="AV35" s="156"/>
      <c r="AW35" s="156"/>
      <c r="AX35" s="156"/>
      <c r="AY35" s="156" t="s">
        <v>15</v>
      </c>
      <c r="AZ35" s="156"/>
      <c r="BA35" s="156"/>
      <c r="BB35" s="156"/>
      <c r="BC35" s="156"/>
      <c r="BD35" s="156"/>
      <c r="BE35" s="156"/>
      <c r="BF35" s="156"/>
      <c r="BG35" s="157" t="s">
        <v>16</v>
      </c>
      <c r="BH35" s="157"/>
      <c r="BI35" s="157"/>
      <c r="BJ35" s="157"/>
      <c r="BK35" s="157"/>
      <c r="BL35" s="157"/>
      <c r="BM35" s="157"/>
      <c r="BN35" s="157"/>
      <c r="BO35" s="157"/>
    </row>
    <row r="36" spans="1:67" ht="11.1" customHeight="1" thickBot="1">
      <c r="A36" s="149">
        <v>1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50">
        <v>2</v>
      </c>
      <c r="AI36" s="150"/>
      <c r="AJ36" s="150"/>
      <c r="AK36" s="150"/>
      <c r="AL36" s="150">
        <v>3</v>
      </c>
      <c r="AM36" s="150"/>
      <c r="AN36" s="150"/>
      <c r="AO36" s="150"/>
      <c r="AP36" s="150">
        <v>4</v>
      </c>
      <c r="AQ36" s="150"/>
      <c r="AR36" s="150"/>
      <c r="AS36" s="150"/>
      <c r="AT36" s="150"/>
      <c r="AU36" s="150"/>
      <c r="AV36" s="150"/>
      <c r="AW36" s="150"/>
      <c r="AX36" s="150"/>
      <c r="AY36" s="150">
        <v>5</v>
      </c>
      <c r="AZ36" s="150"/>
      <c r="BA36" s="150"/>
      <c r="BB36" s="150"/>
      <c r="BC36" s="150"/>
      <c r="BD36" s="150"/>
      <c r="BE36" s="150"/>
      <c r="BF36" s="150"/>
      <c r="BG36" s="150">
        <v>6</v>
      </c>
      <c r="BH36" s="150"/>
      <c r="BI36" s="150"/>
      <c r="BJ36" s="150"/>
      <c r="BK36" s="150"/>
      <c r="BL36" s="150"/>
      <c r="BM36" s="150"/>
      <c r="BN36" s="150"/>
      <c r="BO36" s="150"/>
    </row>
    <row r="37" spans="1:67" ht="11.1" customHeight="1">
      <c r="A37" s="160" t="s">
        <v>28</v>
      </c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212">
        <v>100</v>
      </c>
      <c r="AI37" s="213"/>
      <c r="AJ37" s="213"/>
      <c r="AK37" s="213"/>
      <c r="AL37" s="214">
        <v>180</v>
      </c>
      <c r="AM37" s="214"/>
      <c r="AN37" s="214"/>
      <c r="AO37" s="214"/>
      <c r="AP37" s="215">
        <v>0</v>
      </c>
      <c r="AQ37" s="215"/>
      <c r="AR37" s="215"/>
      <c r="AS37" s="215"/>
      <c r="AT37" s="215"/>
      <c r="AU37" s="215"/>
      <c r="AV37" s="215"/>
      <c r="AW37" s="215"/>
      <c r="AX37" s="215"/>
      <c r="AY37" s="216">
        <v>0</v>
      </c>
      <c r="AZ37" s="216"/>
      <c r="BA37" s="216"/>
      <c r="BB37" s="216"/>
      <c r="BC37" s="216"/>
      <c r="BD37" s="216"/>
      <c r="BE37" s="216"/>
      <c r="BF37" s="216"/>
      <c r="BG37" s="217">
        <v>0</v>
      </c>
      <c r="BH37" s="217"/>
      <c r="BI37" s="217"/>
      <c r="BJ37" s="217"/>
      <c r="BK37" s="217"/>
      <c r="BL37" s="217"/>
      <c r="BM37" s="217"/>
      <c r="BN37" s="217"/>
      <c r="BO37" s="218"/>
    </row>
    <row r="38" spans="1:67" ht="11.1" customHeight="1">
      <c r="A38" s="175" t="s">
        <v>115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7"/>
      <c r="AI38" s="178"/>
      <c r="AJ38" s="178"/>
      <c r="AK38" s="179"/>
      <c r="AL38" s="180"/>
      <c r="AM38" s="181"/>
      <c r="AN38" s="181"/>
      <c r="AO38" s="182"/>
      <c r="AP38" s="183"/>
      <c r="AQ38" s="184"/>
      <c r="AR38" s="184"/>
      <c r="AS38" s="184"/>
      <c r="AT38" s="184"/>
      <c r="AU38" s="184"/>
      <c r="AV38" s="184"/>
      <c r="AW38" s="184"/>
      <c r="AX38" s="185"/>
      <c r="AY38" s="186"/>
      <c r="AZ38" s="187"/>
      <c r="BA38" s="187"/>
      <c r="BB38" s="187"/>
      <c r="BC38" s="187"/>
      <c r="BD38" s="187"/>
      <c r="BE38" s="187"/>
      <c r="BF38" s="188"/>
      <c r="BG38" s="209"/>
      <c r="BH38" s="210"/>
      <c r="BI38" s="210"/>
      <c r="BJ38" s="210"/>
      <c r="BK38" s="210"/>
      <c r="BL38" s="210"/>
      <c r="BM38" s="210"/>
      <c r="BN38" s="210"/>
      <c r="BO38" s="211"/>
    </row>
    <row r="39" spans="1:67" ht="11.1" customHeight="1">
      <c r="A39" s="166" t="s">
        <v>111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224">
        <v>150</v>
      </c>
      <c r="AI39" s="225"/>
      <c r="AJ39" s="225"/>
      <c r="AK39" s="225"/>
      <c r="AL39" s="226">
        <v>200</v>
      </c>
      <c r="AM39" s="226"/>
      <c r="AN39" s="226"/>
      <c r="AO39" s="226"/>
      <c r="AP39" s="9"/>
      <c r="AX39" s="10"/>
      <c r="AY39" s="9"/>
      <c r="BF39" s="10"/>
      <c r="BG39" s="9"/>
      <c r="BO39" s="42"/>
    </row>
    <row r="40" spans="1:67" ht="21.95" customHeight="1">
      <c r="A40" s="160" t="s">
        <v>122</v>
      </c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9"/>
      <c r="AI40" s="170"/>
      <c r="AJ40" s="170"/>
      <c r="AK40" s="170"/>
      <c r="AL40" s="172"/>
      <c r="AM40" s="170"/>
      <c r="AN40" s="170"/>
      <c r="AO40" s="170"/>
      <c r="AP40" s="223"/>
      <c r="AQ40" s="223"/>
      <c r="AR40" s="223"/>
      <c r="AS40" s="223"/>
      <c r="AT40" s="223"/>
      <c r="AU40" s="223"/>
      <c r="AV40" s="223"/>
      <c r="AW40" s="223"/>
      <c r="AX40" s="223"/>
      <c r="AY40" s="165"/>
      <c r="AZ40" s="165"/>
      <c r="BA40" s="165"/>
      <c r="BB40" s="165"/>
      <c r="BC40" s="165"/>
      <c r="BD40" s="165"/>
      <c r="BE40" s="165"/>
      <c r="BF40" s="165"/>
      <c r="BG40" s="219"/>
      <c r="BH40" s="219"/>
      <c r="BI40" s="219"/>
      <c r="BJ40" s="219"/>
      <c r="BK40" s="219"/>
      <c r="BL40" s="219"/>
      <c r="BM40" s="219"/>
      <c r="BN40" s="219"/>
      <c r="BO40" s="220"/>
    </row>
    <row r="41" spans="1:67" ht="21.95" customHeight="1">
      <c r="A41" s="174" t="s">
        <v>30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221">
        <v>160</v>
      </c>
      <c r="AI41" s="222"/>
      <c r="AJ41" s="222"/>
      <c r="AK41" s="222"/>
      <c r="AL41" s="163">
        <v>210</v>
      </c>
      <c r="AM41" s="163"/>
      <c r="AN41" s="163"/>
      <c r="AO41" s="163"/>
      <c r="AP41" s="223"/>
      <c r="AQ41" s="223"/>
      <c r="AR41" s="223"/>
      <c r="AS41" s="223"/>
      <c r="AT41" s="223"/>
      <c r="AU41" s="223"/>
      <c r="AV41" s="223"/>
      <c r="AW41" s="223"/>
      <c r="AX41" s="223"/>
      <c r="AY41" s="165"/>
      <c r="AZ41" s="165"/>
      <c r="BA41" s="165"/>
      <c r="BB41" s="165"/>
      <c r="BC41" s="165"/>
      <c r="BD41" s="165"/>
      <c r="BE41" s="165"/>
      <c r="BF41" s="165"/>
      <c r="BG41" s="219"/>
      <c r="BH41" s="219"/>
      <c r="BI41" s="219"/>
      <c r="BJ41" s="219"/>
      <c r="BK41" s="219"/>
      <c r="BL41" s="219"/>
      <c r="BM41" s="219"/>
      <c r="BN41" s="219"/>
      <c r="BO41" s="220"/>
    </row>
    <row r="42" spans="1:67" ht="11.1" customHeight="1">
      <c r="A42" s="24"/>
      <c r="B42" s="28"/>
      <c r="C42" s="28"/>
      <c r="D42" s="189" t="s">
        <v>31</v>
      </c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230">
        <v>161</v>
      </c>
      <c r="AI42" s="231"/>
      <c r="AJ42" s="231"/>
      <c r="AK42" s="231"/>
      <c r="AL42" s="192">
        <v>211</v>
      </c>
      <c r="AM42" s="192"/>
      <c r="AN42" s="192"/>
      <c r="AO42" s="192"/>
      <c r="AP42" s="232">
        <v>0</v>
      </c>
      <c r="AQ42" s="232"/>
      <c r="AR42" s="232"/>
      <c r="AS42" s="232"/>
      <c r="AT42" s="232"/>
      <c r="AU42" s="232"/>
      <c r="AV42" s="232"/>
      <c r="AW42" s="232"/>
      <c r="AX42" s="232"/>
      <c r="AY42" s="165"/>
      <c r="AZ42" s="165"/>
      <c r="BA42" s="165"/>
      <c r="BB42" s="165"/>
      <c r="BC42" s="165"/>
      <c r="BD42" s="165"/>
      <c r="BE42" s="165"/>
      <c r="BF42" s="165"/>
      <c r="BG42" s="219"/>
      <c r="BH42" s="219"/>
      <c r="BI42" s="219"/>
      <c r="BJ42" s="219"/>
      <c r="BK42" s="219"/>
      <c r="BL42" s="219"/>
      <c r="BM42" s="219"/>
      <c r="BN42" s="219"/>
      <c r="BO42" s="220"/>
    </row>
    <row r="43" spans="1:67" ht="11.1" customHeight="1">
      <c r="A43" s="24"/>
      <c r="B43" s="28"/>
      <c r="C43" s="28"/>
      <c r="D43" s="189" t="s">
        <v>32</v>
      </c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221">
        <v>162</v>
      </c>
      <c r="AI43" s="222"/>
      <c r="AJ43" s="222"/>
      <c r="AK43" s="222"/>
      <c r="AL43" s="163">
        <v>212</v>
      </c>
      <c r="AM43" s="163"/>
      <c r="AN43" s="163"/>
      <c r="AO43" s="163"/>
      <c r="AP43" s="227">
        <v>0</v>
      </c>
      <c r="AQ43" s="227"/>
      <c r="AR43" s="227"/>
      <c r="AS43" s="227"/>
      <c r="AT43" s="227"/>
      <c r="AU43" s="227"/>
      <c r="AV43" s="227"/>
      <c r="AW43" s="227"/>
      <c r="AX43" s="227"/>
      <c r="AY43" s="165"/>
      <c r="AZ43" s="165"/>
      <c r="BA43" s="165"/>
      <c r="BB43" s="165"/>
      <c r="BC43" s="165"/>
      <c r="BD43" s="165"/>
      <c r="BE43" s="165"/>
      <c r="BF43" s="165"/>
      <c r="BG43" s="228"/>
      <c r="BH43" s="228"/>
      <c r="BI43" s="228"/>
      <c r="BJ43" s="228"/>
      <c r="BK43" s="228"/>
      <c r="BL43" s="228"/>
      <c r="BM43" s="228"/>
      <c r="BN43" s="228"/>
      <c r="BO43" s="229"/>
    </row>
    <row r="44" spans="1:67" ht="11.1" customHeight="1">
      <c r="A44" s="24"/>
      <c r="B44" s="28"/>
      <c r="C44" s="28"/>
      <c r="D44" s="189" t="s">
        <v>33</v>
      </c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221">
        <v>163</v>
      </c>
      <c r="AI44" s="222"/>
      <c r="AJ44" s="222"/>
      <c r="AK44" s="222"/>
      <c r="AL44" s="163">
        <v>213</v>
      </c>
      <c r="AM44" s="163"/>
      <c r="AN44" s="163"/>
      <c r="AO44" s="163"/>
      <c r="AP44" s="232">
        <v>0</v>
      </c>
      <c r="AQ44" s="232"/>
      <c r="AR44" s="232"/>
      <c r="AS44" s="232"/>
      <c r="AT44" s="232"/>
      <c r="AU44" s="232"/>
      <c r="AV44" s="232"/>
      <c r="AW44" s="232"/>
      <c r="AX44" s="232"/>
      <c r="AY44" s="165"/>
      <c r="AZ44" s="165"/>
      <c r="BA44" s="165"/>
      <c r="BB44" s="165"/>
      <c r="BC44" s="165"/>
      <c r="BD44" s="165"/>
      <c r="BE44" s="165"/>
      <c r="BF44" s="165"/>
      <c r="BG44" s="219"/>
      <c r="BH44" s="219"/>
      <c r="BI44" s="219"/>
      <c r="BJ44" s="219"/>
      <c r="BK44" s="219"/>
      <c r="BL44" s="219"/>
      <c r="BM44" s="219"/>
      <c r="BN44" s="219"/>
      <c r="BO44" s="220"/>
    </row>
    <row r="45" spans="1:67" ht="21.95" customHeight="1">
      <c r="A45" s="174" t="s">
        <v>123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221">
        <v>170</v>
      </c>
      <c r="AI45" s="222"/>
      <c r="AJ45" s="222"/>
      <c r="AK45" s="222"/>
      <c r="AL45" s="163">
        <v>220</v>
      </c>
      <c r="AM45" s="163"/>
      <c r="AN45" s="163"/>
      <c r="AO45" s="163"/>
      <c r="AP45" s="223"/>
      <c r="AQ45" s="223"/>
      <c r="AR45" s="223"/>
      <c r="AS45" s="223"/>
      <c r="AT45" s="223"/>
      <c r="AU45" s="223"/>
      <c r="AV45" s="223"/>
      <c r="AW45" s="223"/>
      <c r="AX45" s="223"/>
      <c r="AY45" s="165"/>
      <c r="AZ45" s="165"/>
      <c r="BA45" s="165"/>
      <c r="BB45" s="165"/>
      <c r="BC45" s="165"/>
      <c r="BD45" s="165"/>
      <c r="BE45" s="165"/>
      <c r="BF45" s="165"/>
      <c r="BG45" s="219"/>
      <c r="BH45" s="219"/>
      <c r="BI45" s="219"/>
      <c r="BJ45" s="219"/>
      <c r="BK45" s="219"/>
      <c r="BL45" s="219"/>
      <c r="BM45" s="219"/>
      <c r="BN45" s="219"/>
      <c r="BO45" s="220"/>
    </row>
    <row r="46" spans="1:67" ht="11.1" customHeight="1">
      <c r="A46" s="24"/>
      <c r="B46" s="28"/>
      <c r="C46" s="28"/>
      <c r="D46" s="189" t="s">
        <v>34</v>
      </c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230">
        <v>171</v>
      </c>
      <c r="AI46" s="231"/>
      <c r="AJ46" s="231"/>
      <c r="AK46" s="231"/>
      <c r="AL46" s="192">
        <v>221</v>
      </c>
      <c r="AM46" s="192"/>
      <c r="AN46" s="192"/>
      <c r="AO46" s="192"/>
      <c r="AP46" s="232">
        <v>0</v>
      </c>
      <c r="AQ46" s="232"/>
      <c r="AR46" s="232"/>
      <c r="AS46" s="232"/>
      <c r="AT46" s="232"/>
      <c r="AU46" s="232"/>
      <c r="AV46" s="232"/>
      <c r="AW46" s="232"/>
      <c r="AX46" s="232"/>
      <c r="AY46" s="165"/>
      <c r="AZ46" s="165"/>
      <c r="BA46" s="165"/>
      <c r="BB46" s="165"/>
      <c r="BC46" s="165"/>
      <c r="BD46" s="165"/>
      <c r="BE46" s="165"/>
      <c r="BF46" s="165"/>
      <c r="BG46" s="219"/>
      <c r="BH46" s="219"/>
      <c r="BI46" s="219"/>
      <c r="BJ46" s="219"/>
      <c r="BK46" s="219"/>
      <c r="BL46" s="219"/>
      <c r="BM46" s="219"/>
      <c r="BN46" s="219"/>
      <c r="BO46" s="220"/>
    </row>
    <row r="47" spans="1:67" ht="11.1" customHeight="1">
      <c r="A47" s="24"/>
      <c r="B47" s="28"/>
      <c r="C47" s="28"/>
      <c r="D47" s="189" t="s">
        <v>35</v>
      </c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221">
        <v>172</v>
      </c>
      <c r="AI47" s="222"/>
      <c r="AJ47" s="222"/>
      <c r="AK47" s="222"/>
      <c r="AL47" s="163">
        <v>222</v>
      </c>
      <c r="AM47" s="163"/>
      <c r="AN47" s="163"/>
      <c r="AO47" s="163"/>
      <c r="AP47" s="227">
        <v>0</v>
      </c>
      <c r="AQ47" s="227"/>
      <c r="AR47" s="227"/>
      <c r="AS47" s="227"/>
      <c r="AT47" s="227"/>
      <c r="AU47" s="227"/>
      <c r="AV47" s="227"/>
      <c r="AW47" s="227"/>
      <c r="AX47" s="227"/>
      <c r="AY47" s="165"/>
      <c r="AZ47" s="165"/>
      <c r="BA47" s="165"/>
      <c r="BB47" s="165"/>
      <c r="BC47" s="165"/>
      <c r="BD47" s="165"/>
      <c r="BE47" s="165"/>
      <c r="BF47" s="165"/>
      <c r="BG47" s="228"/>
      <c r="BH47" s="228"/>
      <c r="BI47" s="228"/>
      <c r="BJ47" s="228"/>
      <c r="BK47" s="228"/>
      <c r="BL47" s="228"/>
      <c r="BM47" s="228"/>
      <c r="BN47" s="228"/>
      <c r="BO47" s="229"/>
    </row>
    <row r="48" spans="1:67" ht="11.1" customHeight="1">
      <c r="A48" s="24"/>
      <c r="B48" s="28"/>
      <c r="C48" s="28"/>
      <c r="D48" s="189" t="s">
        <v>36</v>
      </c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221">
        <v>173</v>
      </c>
      <c r="AI48" s="222"/>
      <c r="AJ48" s="222"/>
      <c r="AK48" s="222"/>
      <c r="AL48" s="163">
        <v>223</v>
      </c>
      <c r="AM48" s="163"/>
      <c r="AN48" s="163"/>
      <c r="AO48" s="163"/>
      <c r="AP48" s="232">
        <v>0</v>
      </c>
      <c r="AQ48" s="232"/>
      <c r="AR48" s="232"/>
      <c r="AS48" s="232"/>
      <c r="AT48" s="232"/>
      <c r="AU48" s="232"/>
      <c r="AV48" s="232"/>
      <c r="AW48" s="232"/>
      <c r="AX48" s="232"/>
      <c r="AY48" s="165"/>
      <c r="AZ48" s="165"/>
      <c r="BA48" s="165"/>
      <c r="BB48" s="165"/>
      <c r="BC48" s="165"/>
      <c r="BD48" s="165"/>
      <c r="BE48" s="165"/>
      <c r="BF48" s="165"/>
      <c r="BG48" s="219"/>
      <c r="BH48" s="219"/>
      <c r="BI48" s="219"/>
      <c r="BJ48" s="219"/>
      <c r="BK48" s="219"/>
      <c r="BL48" s="219"/>
      <c r="BM48" s="219"/>
      <c r="BN48" s="219"/>
      <c r="BO48" s="220"/>
    </row>
    <row r="49" spans="1:67" ht="11.1" customHeight="1">
      <c r="A49" s="24"/>
      <c r="B49" s="28"/>
      <c r="C49" s="28"/>
      <c r="D49" s="189" t="s">
        <v>37</v>
      </c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221">
        <v>174</v>
      </c>
      <c r="AI49" s="222"/>
      <c r="AJ49" s="222"/>
      <c r="AK49" s="222"/>
      <c r="AL49" s="163">
        <v>224</v>
      </c>
      <c r="AM49" s="163"/>
      <c r="AN49" s="163"/>
      <c r="AO49" s="163"/>
      <c r="AP49" s="164">
        <v>0</v>
      </c>
      <c r="AQ49" s="164"/>
      <c r="AR49" s="164"/>
      <c r="AS49" s="164"/>
      <c r="AT49" s="164"/>
      <c r="AU49" s="164"/>
      <c r="AV49" s="164"/>
      <c r="AW49" s="164"/>
      <c r="AX49" s="164"/>
      <c r="AY49" s="165"/>
      <c r="AZ49" s="165"/>
      <c r="BA49" s="165"/>
      <c r="BB49" s="165"/>
      <c r="BC49" s="165"/>
      <c r="BD49" s="165"/>
      <c r="BE49" s="165"/>
      <c r="BF49" s="165"/>
      <c r="BG49" s="158"/>
      <c r="BH49" s="158"/>
      <c r="BI49" s="158"/>
      <c r="BJ49" s="158"/>
      <c r="BK49" s="158"/>
      <c r="BL49" s="158"/>
      <c r="BM49" s="158"/>
      <c r="BN49" s="158"/>
      <c r="BO49" s="159"/>
    </row>
    <row r="50" spans="1:67" ht="11.1" customHeight="1">
      <c r="A50" s="24"/>
      <c r="B50" s="28"/>
      <c r="C50" s="28"/>
      <c r="D50" s="189" t="s">
        <v>38</v>
      </c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221">
        <v>175</v>
      </c>
      <c r="AI50" s="222"/>
      <c r="AJ50" s="222"/>
      <c r="AK50" s="222"/>
      <c r="AL50" s="163">
        <v>225</v>
      </c>
      <c r="AM50" s="163"/>
      <c r="AN50" s="163"/>
      <c r="AO50" s="163"/>
      <c r="AP50" s="232">
        <v>0</v>
      </c>
      <c r="AQ50" s="232"/>
      <c r="AR50" s="232"/>
      <c r="AS50" s="232"/>
      <c r="AT50" s="232"/>
      <c r="AU50" s="232"/>
      <c r="AV50" s="232"/>
      <c r="AW50" s="232"/>
      <c r="AX50" s="232"/>
      <c r="AY50" s="165"/>
      <c r="AZ50" s="165"/>
      <c r="BA50" s="165"/>
      <c r="BB50" s="165"/>
      <c r="BC50" s="165"/>
      <c r="BD50" s="165"/>
      <c r="BE50" s="165"/>
      <c r="BF50" s="165"/>
      <c r="BG50" s="219"/>
      <c r="BH50" s="219"/>
      <c r="BI50" s="219"/>
      <c r="BJ50" s="219"/>
      <c r="BK50" s="219"/>
      <c r="BL50" s="219"/>
      <c r="BM50" s="219"/>
      <c r="BN50" s="219"/>
      <c r="BO50" s="220"/>
    </row>
    <row r="51" spans="1:67" ht="11.1" customHeight="1">
      <c r="A51" s="24"/>
      <c r="B51" s="28"/>
      <c r="C51" s="28"/>
      <c r="D51" s="189" t="s">
        <v>39</v>
      </c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221">
        <v>176</v>
      </c>
      <c r="AI51" s="222"/>
      <c r="AJ51" s="222"/>
      <c r="AK51" s="222"/>
      <c r="AL51" s="163">
        <v>226</v>
      </c>
      <c r="AM51" s="163"/>
      <c r="AN51" s="163"/>
      <c r="AO51" s="163"/>
      <c r="AP51" s="232">
        <v>0</v>
      </c>
      <c r="AQ51" s="232"/>
      <c r="AR51" s="232"/>
      <c r="AS51" s="232"/>
      <c r="AT51" s="232"/>
      <c r="AU51" s="232"/>
      <c r="AV51" s="232"/>
      <c r="AW51" s="232"/>
      <c r="AX51" s="232"/>
      <c r="AY51" s="165"/>
      <c r="AZ51" s="165"/>
      <c r="BA51" s="165"/>
      <c r="BB51" s="165"/>
      <c r="BC51" s="165"/>
      <c r="BD51" s="165"/>
      <c r="BE51" s="165"/>
      <c r="BF51" s="165"/>
      <c r="BG51" s="219"/>
      <c r="BH51" s="219"/>
      <c r="BI51" s="219"/>
      <c r="BJ51" s="219"/>
      <c r="BK51" s="219"/>
      <c r="BL51" s="219"/>
      <c r="BM51" s="219"/>
      <c r="BN51" s="219"/>
      <c r="BO51" s="220"/>
    </row>
    <row r="52" spans="1:67" ht="21.95" customHeight="1">
      <c r="A52" s="174" t="s">
        <v>40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221">
        <v>190</v>
      </c>
      <c r="AI52" s="222"/>
      <c r="AJ52" s="222"/>
      <c r="AK52" s="222"/>
      <c r="AL52" s="163">
        <v>230</v>
      </c>
      <c r="AM52" s="163"/>
      <c r="AN52" s="163"/>
      <c r="AO52" s="163"/>
      <c r="AP52" s="173">
        <v>0</v>
      </c>
      <c r="AQ52" s="173"/>
      <c r="AR52" s="173"/>
      <c r="AS52" s="173"/>
      <c r="AT52" s="173"/>
      <c r="AU52" s="173"/>
      <c r="AV52" s="173"/>
      <c r="AW52" s="173"/>
      <c r="AX52" s="173"/>
      <c r="AY52" s="165">
        <v>0</v>
      </c>
      <c r="AZ52" s="165"/>
      <c r="BA52" s="165"/>
      <c r="BB52" s="165"/>
      <c r="BC52" s="165"/>
      <c r="BD52" s="165"/>
      <c r="BE52" s="165"/>
      <c r="BF52" s="165"/>
      <c r="BG52" s="158">
        <v>0</v>
      </c>
      <c r="BH52" s="158"/>
      <c r="BI52" s="158"/>
      <c r="BJ52" s="158"/>
      <c r="BK52" s="158"/>
      <c r="BL52" s="158"/>
      <c r="BM52" s="158"/>
      <c r="BN52" s="158"/>
      <c r="BO52" s="159"/>
    </row>
    <row r="53" spans="1:67" ht="11.1" customHeight="1">
      <c r="A53" s="24"/>
      <c r="B53" s="28"/>
      <c r="C53" s="28"/>
      <c r="D53" s="189" t="s">
        <v>41</v>
      </c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233">
        <v>191</v>
      </c>
      <c r="AI53" s="234"/>
      <c r="AJ53" s="234"/>
      <c r="AK53" s="234"/>
      <c r="AL53" s="235">
        <v>231</v>
      </c>
      <c r="AM53" s="235"/>
      <c r="AN53" s="235"/>
      <c r="AO53" s="235"/>
      <c r="AP53" s="236">
        <v>0</v>
      </c>
      <c r="AQ53" s="236"/>
      <c r="AR53" s="236"/>
      <c r="AS53" s="236"/>
      <c r="AT53" s="236"/>
      <c r="AU53" s="236"/>
      <c r="AV53" s="236"/>
      <c r="AW53" s="236"/>
      <c r="AX53" s="236"/>
      <c r="AY53" s="237">
        <v>0</v>
      </c>
      <c r="AZ53" s="237"/>
      <c r="BA53" s="237"/>
      <c r="BB53" s="237"/>
      <c r="BC53" s="237"/>
      <c r="BD53" s="237"/>
      <c r="BE53" s="237"/>
      <c r="BF53" s="237"/>
      <c r="BG53" s="238">
        <v>0</v>
      </c>
      <c r="BH53" s="238"/>
      <c r="BI53" s="238"/>
      <c r="BJ53" s="238"/>
      <c r="BK53" s="238"/>
      <c r="BL53" s="238"/>
      <c r="BM53" s="238"/>
      <c r="BN53" s="238"/>
      <c r="BO53" s="239"/>
    </row>
    <row r="54" spans="1:67" s="1" customFormat="1" ht="11.1" customHeight="1">
      <c r="A54" s="24"/>
      <c r="B54" s="28"/>
      <c r="C54" s="28"/>
      <c r="D54" s="189" t="s">
        <v>42</v>
      </c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240">
        <v>192</v>
      </c>
      <c r="AI54" s="196"/>
      <c r="AJ54" s="196"/>
      <c r="AK54" s="196"/>
      <c r="AL54" s="196">
        <v>232</v>
      </c>
      <c r="AM54" s="196"/>
      <c r="AN54" s="196"/>
      <c r="AO54" s="196"/>
      <c r="AP54" s="197">
        <v>0</v>
      </c>
      <c r="AQ54" s="197"/>
      <c r="AR54" s="197"/>
      <c r="AS54" s="197"/>
      <c r="AT54" s="197"/>
      <c r="AU54" s="197"/>
      <c r="AV54" s="197"/>
      <c r="AW54" s="197"/>
      <c r="AX54" s="197"/>
      <c r="AY54" s="198">
        <v>0</v>
      </c>
      <c r="AZ54" s="198"/>
      <c r="BA54" s="198"/>
      <c r="BB54" s="198"/>
      <c r="BC54" s="198"/>
      <c r="BD54" s="198"/>
      <c r="BE54" s="198"/>
      <c r="BF54" s="198"/>
      <c r="BG54" s="199">
        <v>0</v>
      </c>
      <c r="BH54" s="199"/>
      <c r="BI54" s="199"/>
      <c r="BJ54" s="199"/>
      <c r="BK54" s="199"/>
      <c r="BL54" s="199"/>
      <c r="BM54" s="199"/>
      <c r="BN54" s="199"/>
      <c r="BO54" s="200"/>
    </row>
    <row r="55" spans="1:67" s="1" customFormat="1" ht="11.1" customHeight="1" thickBot="1">
      <c r="A55" s="30"/>
      <c r="B55" s="34"/>
      <c r="C55" s="34"/>
      <c r="D55" s="241" t="s">
        <v>124</v>
      </c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242">
        <v>194</v>
      </c>
      <c r="AI55" s="203"/>
      <c r="AJ55" s="203"/>
      <c r="AK55" s="203"/>
      <c r="AL55" s="203">
        <v>234</v>
      </c>
      <c r="AM55" s="203"/>
      <c r="AN55" s="203"/>
      <c r="AO55" s="203"/>
      <c r="AP55" s="204">
        <v>0</v>
      </c>
      <c r="AQ55" s="204"/>
      <c r="AR55" s="204"/>
      <c r="AS55" s="204"/>
      <c r="AT55" s="204"/>
      <c r="AU55" s="204"/>
      <c r="AV55" s="204"/>
      <c r="AW55" s="204"/>
      <c r="AX55" s="204"/>
      <c r="AY55" s="205">
        <v>0</v>
      </c>
      <c r="AZ55" s="205"/>
      <c r="BA55" s="205"/>
      <c r="BB55" s="205"/>
      <c r="BC55" s="205"/>
      <c r="BD55" s="205"/>
      <c r="BE55" s="205"/>
      <c r="BF55" s="205"/>
      <c r="BG55" s="206">
        <v>0</v>
      </c>
      <c r="BH55" s="206"/>
      <c r="BI55" s="206"/>
      <c r="BJ55" s="206"/>
      <c r="BK55" s="206"/>
      <c r="BL55" s="206"/>
      <c r="BM55" s="206"/>
      <c r="BN55" s="206"/>
      <c r="BO55" s="207"/>
    </row>
    <row r="56" spans="1:67" ht="11.1" customHeight="1">
      <c r="AP56" s="208" t="s">
        <v>43</v>
      </c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8"/>
    </row>
    <row r="57" spans="1:67" ht="33" customHeight="1">
      <c r="A57" s="7"/>
      <c r="B57" s="8"/>
      <c r="C57" s="8"/>
      <c r="D57" s="155" t="s">
        <v>11</v>
      </c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6" t="s">
        <v>12</v>
      </c>
      <c r="AI57" s="156"/>
      <c r="AJ57" s="156"/>
      <c r="AK57" s="156"/>
      <c r="AL57" s="156" t="s">
        <v>13</v>
      </c>
      <c r="AM57" s="156"/>
      <c r="AN57" s="156"/>
      <c r="AO57" s="156"/>
      <c r="AP57" s="156" t="s">
        <v>14</v>
      </c>
      <c r="AQ57" s="156"/>
      <c r="AR57" s="156"/>
      <c r="AS57" s="156"/>
      <c r="AT57" s="156"/>
      <c r="AU57" s="156"/>
      <c r="AV57" s="156"/>
      <c r="AW57" s="156"/>
      <c r="AX57" s="156"/>
      <c r="AY57" s="156" t="s">
        <v>15</v>
      </c>
      <c r="AZ57" s="156"/>
      <c r="BA57" s="156"/>
      <c r="BB57" s="156"/>
      <c r="BC57" s="156"/>
      <c r="BD57" s="156"/>
      <c r="BE57" s="156"/>
      <c r="BF57" s="156"/>
      <c r="BG57" s="157" t="s">
        <v>16</v>
      </c>
      <c r="BH57" s="157"/>
      <c r="BI57" s="157"/>
      <c r="BJ57" s="157"/>
      <c r="BK57" s="157"/>
      <c r="BL57" s="157"/>
      <c r="BM57" s="157"/>
      <c r="BN57" s="157"/>
      <c r="BO57" s="157"/>
    </row>
    <row r="58" spans="1:67" ht="11.1" customHeight="1" thickBot="1">
      <c r="A58" s="149">
        <v>1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243">
        <v>2</v>
      </c>
      <c r="AI58" s="243"/>
      <c r="AJ58" s="243"/>
      <c r="AK58" s="243"/>
      <c r="AL58" s="243">
        <v>3</v>
      </c>
      <c r="AM58" s="243"/>
      <c r="AN58" s="243"/>
      <c r="AO58" s="243"/>
      <c r="AP58" s="243">
        <v>4</v>
      </c>
      <c r="AQ58" s="243"/>
      <c r="AR58" s="243"/>
      <c r="AS58" s="243"/>
      <c r="AT58" s="243"/>
      <c r="AU58" s="243"/>
      <c r="AV58" s="243"/>
      <c r="AW58" s="243"/>
      <c r="AX58" s="243"/>
      <c r="AY58" s="243">
        <v>5</v>
      </c>
      <c r="AZ58" s="243"/>
      <c r="BA58" s="243"/>
      <c r="BB58" s="243"/>
      <c r="BC58" s="243"/>
      <c r="BD58" s="243"/>
      <c r="BE58" s="243"/>
      <c r="BF58" s="243"/>
      <c r="BG58" s="243">
        <v>6</v>
      </c>
      <c r="BH58" s="243"/>
      <c r="BI58" s="243"/>
      <c r="BJ58" s="243"/>
      <c r="BK58" s="243"/>
      <c r="BL58" s="243"/>
      <c r="BM58" s="243"/>
      <c r="BN58" s="243"/>
      <c r="BO58" s="243"/>
    </row>
    <row r="59" spans="1:67" ht="21.95" customHeight="1">
      <c r="A59" s="174" t="s">
        <v>44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  <c r="AF59" s="174"/>
      <c r="AG59" s="174"/>
      <c r="AH59" s="222">
        <v>210</v>
      </c>
      <c r="AI59" s="222"/>
      <c r="AJ59" s="222"/>
      <c r="AK59" s="222"/>
      <c r="AL59" s="163">
        <v>240</v>
      </c>
      <c r="AM59" s="163"/>
      <c r="AN59" s="163"/>
      <c r="AO59" s="163"/>
      <c r="AP59" s="173">
        <v>0</v>
      </c>
      <c r="AQ59" s="173"/>
      <c r="AR59" s="173"/>
      <c r="AS59" s="173"/>
      <c r="AT59" s="173"/>
      <c r="AU59" s="173"/>
      <c r="AV59" s="173"/>
      <c r="AW59" s="173"/>
      <c r="AX59" s="173"/>
      <c r="AY59" s="165">
        <v>0</v>
      </c>
      <c r="AZ59" s="165"/>
      <c r="BA59" s="165"/>
      <c r="BB59" s="165"/>
      <c r="BC59" s="165"/>
      <c r="BD59" s="165"/>
      <c r="BE59" s="165"/>
      <c r="BF59" s="165"/>
      <c r="BG59" s="158">
        <v>0</v>
      </c>
      <c r="BH59" s="158"/>
      <c r="BI59" s="158"/>
      <c r="BJ59" s="158"/>
      <c r="BK59" s="158"/>
      <c r="BL59" s="158"/>
      <c r="BM59" s="158"/>
      <c r="BN59" s="158"/>
      <c r="BO59" s="158"/>
    </row>
    <row r="60" spans="1:67" ht="21.95" customHeight="1">
      <c r="A60" s="24"/>
      <c r="B60" s="28"/>
      <c r="C60" s="28"/>
      <c r="D60" s="189" t="s">
        <v>45</v>
      </c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231">
        <v>211</v>
      </c>
      <c r="AI60" s="231"/>
      <c r="AJ60" s="231"/>
      <c r="AK60" s="231"/>
      <c r="AL60" s="192">
        <v>241</v>
      </c>
      <c r="AM60" s="192"/>
      <c r="AN60" s="192"/>
      <c r="AO60" s="192"/>
      <c r="AP60" s="164">
        <v>0</v>
      </c>
      <c r="AQ60" s="164"/>
      <c r="AR60" s="164"/>
      <c r="AS60" s="164"/>
      <c r="AT60" s="164"/>
      <c r="AU60" s="164"/>
      <c r="AV60" s="164"/>
      <c r="AW60" s="164"/>
      <c r="AX60" s="164"/>
      <c r="AY60" s="165">
        <v>0</v>
      </c>
      <c r="AZ60" s="165"/>
      <c r="BA60" s="165"/>
      <c r="BB60" s="165"/>
      <c r="BC60" s="165"/>
      <c r="BD60" s="165"/>
      <c r="BE60" s="165"/>
      <c r="BF60" s="165"/>
      <c r="BG60" s="158">
        <v>0</v>
      </c>
      <c r="BH60" s="158"/>
      <c r="BI60" s="158"/>
      <c r="BJ60" s="158"/>
      <c r="BK60" s="158"/>
      <c r="BL60" s="158"/>
      <c r="BM60" s="158"/>
      <c r="BN60" s="158"/>
      <c r="BO60" s="158"/>
    </row>
    <row r="61" spans="1:67" ht="21.95" customHeight="1">
      <c r="A61" s="24"/>
      <c r="B61" s="28"/>
      <c r="C61" s="28"/>
      <c r="D61" s="189" t="s">
        <v>46</v>
      </c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222">
        <v>212</v>
      </c>
      <c r="AI61" s="222"/>
      <c r="AJ61" s="222"/>
      <c r="AK61" s="222"/>
      <c r="AL61" s="163">
        <v>242</v>
      </c>
      <c r="AM61" s="163"/>
      <c r="AN61" s="163"/>
      <c r="AO61" s="163"/>
      <c r="AP61" s="164">
        <v>0</v>
      </c>
      <c r="AQ61" s="164"/>
      <c r="AR61" s="164"/>
      <c r="AS61" s="164"/>
      <c r="AT61" s="164"/>
      <c r="AU61" s="164"/>
      <c r="AV61" s="164"/>
      <c r="AW61" s="164"/>
      <c r="AX61" s="164"/>
      <c r="AY61" s="165">
        <v>0</v>
      </c>
      <c r="AZ61" s="165"/>
      <c r="BA61" s="165"/>
      <c r="BB61" s="165"/>
      <c r="BC61" s="165"/>
      <c r="BD61" s="165"/>
      <c r="BE61" s="165"/>
      <c r="BF61" s="165"/>
      <c r="BG61" s="158">
        <v>0</v>
      </c>
      <c r="BH61" s="158"/>
      <c r="BI61" s="158"/>
      <c r="BJ61" s="158"/>
      <c r="BK61" s="158"/>
      <c r="BL61" s="158"/>
      <c r="BM61" s="158"/>
      <c r="BN61" s="158"/>
      <c r="BO61" s="158"/>
    </row>
    <row r="62" spans="1:67" ht="21.95" customHeight="1">
      <c r="A62" s="174" t="s">
        <v>47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222">
        <v>230</v>
      </c>
      <c r="AI62" s="222"/>
      <c r="AJ62" s="222"/>
      <c r="AK62" s="222"/>
      <c r="AL62" s="163">
        <v>250</v>
      </c>
      <c r="AM62" s="163"/>
      <c r="AN62" s="163"/>
      <c r="AO62" s="163"/>
      <c r="AP62" s="173">
        <v>0</v>
      </c>
      <c r="AQ62" s="173"/>
      <c r="AR62" s="173"/>
      <c r="AS62" s="173"/>
      <c r="AT62" s="173"/>
      <c r="AU62" s="173"/>
      <c r="AV62" s="173"/>
      <c r="AW62" s="173"/>
      <c r="AX62" s="173"/>
      <c r="AY62" s="165">
        <v>0</v>
      </c>
      <c r="AZ62" s="165"/>
      <c r="BA62" s="165"/>
      <c r="BB62" s="165"/>
      <c r="BC62" s="165"/>
      <c r="BD62" s="165"/>
      <c r="BE62" s="165"/>
      <c r="BF62" s="165"/>
      <c r="BG62" s="158">
        <v>0</v>
      </c>
      <c r="BH62" s="158"/>
      <c r="BI62" s="158"/>
      <c r="BJ62" s="158"/>
      <c r="BK62" s="158"/>
      <c r="BL62" s="158"/>
      <c r="BM62" s="158"/>
      <c r="BN62" s="158"/>
      <c r="BO62" s="158"/>
    </row>
    <row r="63" spans="1:67" ht="21.95" customHeight="1">
      <c r="A63" s="24"/>
      <c r="B63" s="28"/>
      <c r="C63" s="28"/>
      <c r="D63" s="189" t="s">
        <v>48</v>
      </c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231">
        <v>231</v>
      </c>
      <c r="AI63" s="231"/>
      <c r="AJ63" s="231"/>
      <c r="AK63" s="231"/>
      <c r="AL63" s="192">
        <v>251</v>
      </c>
      <c r="AM63" s="192"/>
      <c r="AN63" s="192"/>
      <c r="AO63" s="192"/>
      <c r="AP63" s="193">
        <v>0</v>
      </c>
      <c r="AQ63" s="193"/>
      <c r="AR63" s="193"/>
      <c r="AS63" s="193"/>
      <c r="AT63" s="193"/>
      <c r="AU63" s="193"/>
      <c r="AV63" s="193"/>
      <c r="AW63" s="193"/>
      <c r="AX63" s="193"/>
      <c r="AY63" s="165">
        <v>0</v>
      </c>
      <c r="AZ63" s="165"/>
      <c r="BA63" s="165"/>
      <c r="BB63" s="165"/>
      <c r="BC63" s="165"/>
      <c r="BD63" s="165"/>
      <c r="BE63" s="165"/>
      <c r="BF63" s="165"/>
      <c r="BG63" s="158">
        <v>0</v>
      </c>
      <c r="BH63" s="158"/>
      <c r="BI63" s="158"/>
      <c r="BJ63" s="158"/>
      <c r="BK63" s="158"/>
      <c r="BL63" s="158"/>
      <c r="BM63" s="158"/>
      <c r="BN63" s="158"/>
      <c r="BO63" s="158"/>
    </row>
    <row r="64" spans="1:67" ht="21.95" customHeight="1">
      <c r="A64" s="24"/>
      <c r="B64" s="28"/>
      <c r="C64" s="28"/>
      <c r="D64" s="189" t="s">
        <v>112</v>
      </c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222">
        <v>232</v>
      </c>
      <c r="AI64" s="222"/>
      <c r="AJ64" s="222"/>
      <c r="AK64" s="222"/>
      <c r="AL64" s="163">
        <v>252</v>
      </c>
      <c r="AM64" s="163"/>
      <c r="AN64" s="163"/>
      <c r="AO64" s="163"/>
      <c r="AP64" s="193">
        <v>0</v>
      </c>
      <c r="AQ64" s="193"/>
      <c r="AR64" s="193"/>
      <c r="AS64" s="193"/>
      <c r="AT64" s="193"/>
      <c r="AU64" s="193"/>
      <c r="AV64" s="193"/>
      <c r="AW64" s="193"/>
      <c r="AX64" s="193"/>
      <c r="AY64" s="165">
        <v>0</v>
      </c>
      <c r="AZ64" s="165"/>
      <c r="BA64" s="165"/>
      <c r="BB64" s="165"/>
      <c r="BC64" s="165"/>
      <c r="BD64" s="165"/>
      <c r="BE64" s="165"/>
      <c r="BF64" s="165"/>
      <c r="BG64" s="158">
        <v>0</v>
      </c>
      <c r="BH64" s="158"/>
      <c r="BI64" s="158"/>
      <c r="BJ64" s="158"/>
      <c r="BK64" s="158"/>
      <c r="BL64" s="158"/>
      <c r="BM64" s="158"/>
      <c r="BN64" s="158"/>
      <c r="BO64" s="158"/>
    </row>
    <row r="65" spans="1:67" s="1" customFormat="1" ht="11.1" customHeight="1">
      <c r="A65" s="24"/>
      <c r="B65" s="28"/>
      <c r="C65" s="28"/>
      <c r="D65" s="189" t="s">
        <v>49</v>
      </c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222">
        <v>233</v>
      </c>
      <c r="AI65" s="222"/>
      <c r="AJ65" s="222"/>
      <c r="AK65" s="222"/>
      <c r="AL65" s="163">
        <v>253</v>
      </c>
      <c r="AM65" s="163"/>
      <c r="AN65" s="163"/>
      <c r="AO65" s="163"/>
      <c r="AP65" s="193">
        <v>0</v>
      </c>
      <c r="AQ65" s="193"/>
      <c r="AR65" s="193"/>
      <c r="AS65" s="193"/>
      <c r="AT65" s="193"/>
      <c r="AU65" s="193"/>
      <c r="AV65" s="193"/>
      <c r="AW65" s="193"/>
      <c r="AX65" s="193"/>
      <c r="AY65" s="165">
        <v>0</v>
      </c>
      <c r="AZ65" s="165"/>
      <c r="BA65" s="165"/>
      <c r="BB65" s="165"/>
      <c r="BC65" s="165"/>
      <c r="BD65" s="165"/>
      <c r="BE65" s="165"/>
      <c r="BF65" s="165"/>
      <c r="BG65" s="158">
        <v>0</v>
      </c>
      <c r="BH65" s="158"/>
      <c r="BI65" s="158"/>
      <c r="BJ65" s="158"/>
      <c r="BK65" s="158"/>
      <c r="BL65" s="158"/>
      <c r="BM65" s="158"/>
      <c r="BN65" s="158"/>
      <c r="BO65" s="158"/>
    </row>
    <row r="66" spans="1:67" ht="21.95" customHeight="1">
      <c r="A66" s="174" t="s">
        <v>50</v>
      </c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222">
        <v>240</v>
      </c>
      <c r="AI66" s="222"/>
      <c r="AJ66" s="222"/>
      <c r="AK66" s="222"/>
      <c r="AL66" s="163">
        <v>260</v>
      </c>
      <c r="AM66" s="163"/>
      <c r="AN66" s="163"/>
      <c r="AO66" s="163"/>
      <c r="AP66" s="173">
        <v>0</v>
      </c>
      <c r="AQ66" s="173"/>
      <c r="AR66" s="173"/>
      <c r="AS66" s="173"/>
      <c r="AT66" s="173"/>
      <c r="AU66" s="173"/>
      <c r="AV66" s="173"/>
      <c r="AW66" s="173"/>
      <c r="AX66" s="173"/>
      <c r="AY66" s="165">
        <v>0</v>
      </c>
      <c r="AZ66" s="165"/>
      <c r="BA66" s="165"/>
      <c r="BB66" s="165"/>
      <c r="BC66" s="165"/>
      <c r="BD66" s="165"/>
      <c r="BE66" s="165"/>
      <c r="BF66" s="165"/>
      <c r="BG66" s="158">
        <v>0</v>
      </c>
      <c r="BH66" s="158"/>
      <c r="BI66" s="158"/>
      <c r="BJ66" s="158"/>
      <c r="BK66" s="158"/>
      <c r="BL66" s="158"/>
      <c r="BM66" s="158"/>
      <c r="BN66" s="158"/>
      <c r="BO66" s="158"/>
    </row>
    <row r="67" spans="1:67" ht="21.95" customHeight="1">
      <c r="A67" s="24"/>
      <c r="B67" s="28"/>
      <c r="C67" s="28"/>
      <c r="D67" s="189" t="s">
        <v>51</v>
      </c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231">
        <v>241</v>
      </c>
      <c r="AI67" s="231"/>
      <c r="AJ67" s="231"/>
      <c r="AK67" s="231"/>
      <c r="AL67" s="192">
        <v>261</v>
      </c>
      <c r="AM67" s="192"/>
      <c r="AN67" s="192"/>
      <c r="AO67" s="192"/>
      <c r="AP67" s="193">
        <v>0</v>
      </c>
      <c r="AQ67" s="193"/>
      <c r="AR67" s="193"/>
      <c r="AS67" s="193"/>
      <c r="AT67" s="193"/>
      <c r="AU67" s="193"/>
      <c r="AV67" s="193"/>
      <c r="AW67" s="193"/>
      <c r="AX67" s="193"/>
      <c r="AY67" s="165">
        <v>0</v>
      </c>
      <c r="AZ67" s="165"/>
      <c r="BA67" s="165"/>
      <c r="BB67" s="165"/>
      <c r="BC67" s="165"/>
      <c r="BD67" s="165"/>
      <c r="BE67" s="165"/>
      <c r="BF67" s="165"/>
      <c r="BG67" s="158">
        <v>0</v>
      </c>
      <c r="BH67" s="158"/>
      <c r="BI67" s="158"/>
      <c r="BJ67" s="158"/>
      <c r="BK67" s="158"/>
      <c r="BL67" s="158"/>
      <c r="BM67" s="158"/>
      <c r="BN67" s="158"/>
      <c r="BO67" s="158"/>
    </row>
    <row r="68" spans="1:67" ht="11.1" customHeight="1">
      <c r="A68" s="24"/>
      <c r="B68" s="28"/>
      <c r="C68" s="28"/>
      <c r="D68" s="189" t="s">
        <v>52</v>
      </c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222">
        <v>242</v>
      </c>
      <c r="AI68" s="222"/>
      <c r="AJ68" s="222"/>
      <c r="AK68" s="222"/>
      <c r="AL68" s="163">
        <v>262</v>
      </c>
      <c r="AM68" s="163"/>
      <c r="AN68" s="163"/>
      <c r="AO68" s="163"/>
      <c r="AP68" s="164">
        <v>0</v>
      </c>
      <c r="AQ68" s="164"/>
      <c r="AR68" s="164"/>
      <c r="AS68" s="164"/>
      <c r="AT68" s="164"/>
      <c r="AU68" s="164"/>
      <c r="AV68" s="164"/>
      <c r="AW68" s="164"/>
      <c r="AX68" s="164"/>
      <c r="AY68" s="165">
        <v>0</v>
      </c>
      <c r="AZ68" s="165"/>
      <c r="BA68" s="165"/>
      <c r="BB68" s="165"/>
      <c r="BC68" s="165"/>
      <c r="BD68" s="165"/>
      <c r="BE68" s="165"/>
      <c r="BF68" s="165"/>
      <c r="BG68" s="158">
        <v>0</v>
      </c>
      <c r="BH68" s="158"/>
      <c r="BI68" s="158"/>
      <c r="BJ68" s="158"/>
      <c r="BK68" s="158"/>
      <c r="BL68" s="158"/>
      <c r="BM68" s="158"/>
      <c r="BN68" s="158"/>
      <c r="BO68" s="158"/>
    </row>
    <row r="69" spans="1:67" ht="21.95" customHeight="1">
      <c r="A69" s="24"/>
      <c r="B69" s="28"/>
      <c r="C69" s="28"/>
      <c r="D69" s="189" t="s">
        <v>53</v>
      </c>
      <c r="E69" s="189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222">
        <v>243</v>
      </c>
      <c r="AI69" s="222"/>
      <c r="AJ69" s="222"/>
      <c r="AK69" s="222"/>
      <c r="AL69" s="163">
        <v>263</v>
      </c>
      <c r="AM69" s="163"/>
      <c r="AN69" s="163"/>
      <c r="AO69" s="163"/>
      <c r="AP69" s="164">
        <v>0</v>
      </c>
      <c r="AQ69" s="164"/>
      <c r="AR69" s="164"/>
      <c r="AS69" s="164"/>
      <c r="AT69" s="164"/>
      <c r="AU69" s="164"/>
      <c r="AV69" s="164"/>
      <c r="AW69" s="164"/>
      <c r="AX69" s="164"/>
      <c r="AY69" s="165">
        <v>0</v>
      </c>
      <c r="AZ69" s="165"/>
      <c r="BA69" s="165"/>
      <c r="BB69" s="165"/>
      <c r="BC69" s="165"/>
      <c r="BD69" s="165"/>
      <c r="BE69" s="165"/>
      <c r="BF69" s="165"/>
      <c r="BG69" s="158">
        <v>0</v>
      </c>
      <c r="BH69" s="158"/>
      <c r="BI69" s="158"/>
      <c r="BJ69" s="158"/>
      <c r="BK69" s="158"/>
      <c r="BL69" s="158"/>
      <c r="BM69" s="158"/>
      <c r="BN69" s="158"/>
      <c r="BO69" s="158"/>
    </row>
    <row r="70" spans="1:67" ht="21.95" customHeight="1">
      <c r="A70" s="174" t="s">
        <v>54</v>
      </c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231">
        <v>250</v>
      </c>
      <c r="AI70" s="231"/>
      <c r="AJ70" s="231"/>
      <c r="AK70" s="231"/>
      <c r="AL70" s="192">
        <v>270</v>
      </c>
      <c r="AM70" s="192"/>
      <c r="AN70" s="192"/>
      <c r="AO70" s="192"/>
      <c r="AP70" s="223"/>
      <c r="AQ70" s="223"/>
      <c r="AR70" s="223"/>
      <c r="AS70" s="223"/>
      <c r="AT70" s="223"/>
      <c r="AU70" s="223"/>
      <c r="AV70" s="223"/>
      <c r="AW70" s="223"/>
      <c r="AX70" s="223"/>
      <c r="AY70" s="165"/>
      <c r="AZ70" s="165"/>
      <c r="BA70" s="165"/>
      <c r="BB70" s="165"/>
      <c r="BC70" s="165"/>
      <c r="BD70" s="165"/>
      <c r="BE70" s="165"/>
      <c r="BF70" s="165"/>
      <c r="BG70" s="219"/>
      <c r="BH70" s="219"/>
      <c r="BI70" s="219"/>
      <c r="BJ70" s="219"/>
      <c r="BK70" s="219"/>
      <c r="BL70" s="219"/>
      <c r="BM70" s="219"/>
      <c r="BN70" s="219"/>
      <c r="BO70" s="219"/>
    </row>
    <row r="71" spans="1:67" ht="11.1" customHeight="1">
      <c r="A71" s="24"/>
      <c r="B71" s="28"/>
      <c r="C71" s="28"/>
      <c r="D71" s="189" t="s">
        <v>55</v>
      </c>
      <c r="E71" s="189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231">
        <v>251</v>
      </c>
      <c r="AI71" s="231"/>
      <c r="AJ71" s="231"/>
      <c r="AK71" s="231"/>
      <c r="AL71" s="192">
        <v>271</v>
      </c>
      <c r="AM71" s="192"/>
      <c r="AN71" s="192"/>
      <c r="AO71" s="192"/>
      <c r="AP71" s="164">
        <v>0</v>
      </c>
      <c r="AQ71" s="164"/>
      <c r="AR71" s="164"/>
      <c r="AS71" s="164"/>
      <c r="AT71" s="164"/>
      <c r="AU71" s="164"/>
      <c r="AV71" s="164"/>
      <c r="AW71" s="164"/>
      <c r="AX71" s="164"/>
      <c r="AY71" s="165"/>
      <c r="AZ71" s="165"/>
      <c r="BA71" s="165"/>
      <c r="BB71" s="165"/>
      <c r="BC71" s="165"/>
      <c r="BD71" s="165"/>
      <c r="BE71" s="165"/>
      <c r="BF71" s="165"/>
      <c r="BG71" s="219"/>
      <c r="BH71" s="219"/>
      <c r="BI71" s="219"/>
      <c r="BJ71" s="219"/>
      <c r="BK71" s="219"/>
      <c r="BL71" s="219"/>
      <c r="BM71" s="219"/>
      <c r="BN71" s="219"/>
      <c r="BO71" s="219"/>
    </row>
    <row r="72" spans="1:67" ht="11.1" customHeight="1">
      <c r="A72" s="24"/>
      <c r="B72" s="28"/>
      <c r="C72" s="28"/>
      <c r="D72" s="189" t="s">
        <v>56</v>
      </c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231">
        <v>252</v>
      </c>
      <c r="AI72" s="231"/>
      <c r="AJ72" s="231"/>
      <c r="AK72" s="231"/>
      <c r="AL72" s="192">
        <v>272</v>
      </c>
      <c r="AM72" s="192"/>
      <c r="AN72" s="192"/>
      <c r="AO72" s="192"/>
      <c r="AP72" s="164">
        <v>0</v>
      </c>
      <c r="AQ72" s="164"/>
      <c r="AR72" s="164"/>
      <c r="AS72" s="164"/>
      <c r="AT72" s="164"/>
      <c r="AU72" s="164"/>
      <c r="AV72" s="164"/>
      <c r="AW72" s="164"/>
      <c r="AX72" s="164"/>
      <c r="AY72" s="165"/>
      <c r="AZ72" s="165"/>
      <c r="BA72" s="165"/>
      <c r="BB72" s="165"/>
      <c r="BC72" s="165"/>
      <c r="BD72" s="165"/>
      <c r="BE72" s="165"/>
      <c r="BF72" s="165"/>
      <c r="BG72" s="219"/>
      <c r="BH72" s="219"/>
      <c r="BI72" s="219"/>
      <c r="BJ72" s="219"/>
      <c r="BK72" s="219"/>
      <c r="BL72" s="219"/>
      <c r="BM72" s="219"/>
      <c r="BN72" s="219"/>
      <c r="BO72" s="219"/>
    </row>
    <row r="73" spans="1:67" ht="11.1" customHeight="1">
      <c r="A73" s="24"/>
      <c r="B73" s="28"/>
      <c r="C73" s="28"/>
      <c r="D73" s="189" t="s">
        <v>57</v>
      </c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231">
        <v>253</v>
      </c>
      <c r="AI73" s="231"/>
      <c r="AJ73" s="231"/>
      <c r="AK73" s="231"/>
      <c r="AL73" s="192">
        <v>273</v>
      </c>
      <c r="AM73" s="192"/>
      <c r="AN73" s="192"/>
      <c r="AO73" s="192"/>
      <c r="AP73" s="164">
        <v>0</v>
      </c>
      <c r="AQ73" s="164"/>
      <c r="AR73" s="164"/>
      <c r="AS73" s="164"/>
      <c r="AT73" s="164"/>
      <c r="AU73" s="164"/>
      <c r="AV73" s="164"/>
      <c r="AW73" s="164"/>
      <c r="AX73" s="164"/>
      <c r="AY73" s="165"/>
      <c r="AZ73" s="165"/>
      <c r="BA73" s="165"/>
      <c r="BB73" s="165"/>
      <c r="BC73" s="165"/>
      <c r="BD73" s="165"/>
      <c r="BE73" s="165"/>
      <c r="BF73" s="165"/>
      <c r="BG73" s="158"/>
      <c r="BH73" s="158"/>
      <c r="BI73" s="158"/>
      <c r="BJ73" s="158"/>
      <c r="BK73" s="158"/>
      <c r="BL73" s="158"/>
      <c r="BM73" s="158"/>
      <c r="BN73" s="158"/>
      <c r="BO73" s="158"/>
    </row>
    <row r="74" spans="1:67" ht="11.1" customHeight="1">
      <c r="A74" s="30"/>
      <c r="B74" s="34"/>
      <c r="C74" s="34"/>
      <c r="D74" s="241" t="s">
        <v>125</v>
      </c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231">
        <v>254</v>
      </c>
      <c r="AI74" s="231"/>
      <c r="AJ74" s="231"/>
      <c r="AK74" s="231"/>
      <c r="AL74" s="192">
        <v>274</v>
      </c>
      <c r="AM74" s="192"/>
      <c r="AN74" s="192"/>
      <c r="AO74" s="192"/>
      <c r="AP74" s="193"/>
      <c r="AQ74" s="193"/>
      <c r="AR74" s="193"/>
      <c r="AS74" s="193"/>
      <c r="AT74" s="193"/>
      <c r="AU74" s="193"/>
      <c r="AV74" s="193"/>
      <c r="AW74" s="193"/>
      <c r="AX74" s="193"/>
      <c r="AY74" s="165"/>
      <c r="AZ74" s="165"/>
      <c r="BA74" s="165"/>
      <c r="BB74" s="165"/>
      <c r="BC74" s="165"/>
      <c r="BD74" s="165"/>
      <c r="BE74" s="165"/>
      <c r="BF74" s="165"/>
      <c r="BG74" s="158"/>
      <c r="BH74" s="158"/>
      <c r="BI74" s="158"/>
      <c r="BJ74" s="158"/>
      <c r="BK74" s="158"/>
      <c r="BL74" s="158"/>
      <c r="BM74" s="158"/>
      <c r="BN74" s="158"/>
      <c r="BO74" s="158"/>
    </row>
    <row r="75" spans="1:67" s="1" customFormat="1" ht="11.1" customHeight="1">
      <c r="A75" s="252" t="s">
        <v>126</v>
      </c>
      <c r="B75" s="160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231">
        <v>260</v>
      </c>
      <c r="AI75" s="231"/>
      <c r="AJ75" s="231"/>
      <c r="AK75" s="231"/>
      <c r="AL75" s="192">
        <v>290</v>
      </c>
      <c r="AM75" s="192"/>
      <c r="AN75" s="192"/>
      <c r="AO75" s="192"/>
      <c r="AP75" s="253">
        <v>0</v>
      </c>
      <c r="AQ75" s="253"/>
      <c r="AR75" s="253"/>
      <c r="AS75" s="253"/>
      <c r="AT75" s="253"/>
      <c r="AU75" s="253"/>
      <c r="AV75" s="253"/>
      <c r="AW75" s="253"/>
      <c r="AX75" s="253"/>
      <c r="AY75" s="165"/>
      <c r="AZ75" s="165"/>
      <c r="BA75" s="165"/>
      <c r="BB75" s="165"/>
      <c r="BC75" s="165"/>
      <c r="BD75" s="165"/>
      <c r="BE75" s="165"/>
      <c r="BF75" s="165"/>
      <c r="BG75" s="219"/>
      <c r="BH75" s="219"/>
      <c r="BI75" s="219"/>
      <c r="BJ75" s="219"/>
      <c r="BK75" s="219"/>
      <c r="BL75" s="219"/>
      <c r="BM75" s="219"/>
      <c r="BN75" s="219"/>
      <c r="BO75" s="219"/>
    </row>
    <row r="76" spans="1:67" s="1" customFormat="1" ht="11.1" customHeight="1">
      <c r="A76" s="43"/>
      <c r="B76" s="44"/>
      <c r="C76" s="44"/>
      <c r="D76" s="254" t="s">
        <v>127</v>
      </c>
      <c r="E76" s="255"/>
      <c r="F76" s="255"/>
      <c r="G76" s="255"/>
      <c r="H76" s="255"/>
      <c r="I76" s="255"/>
      <c r="J76" s="255"/>
      <c r="K76" s="255"/>
      <c r="L76" s="255"/>
      <c r="M76" s="255"/>
      <c r="N76" s="255"/>
      <c r="O76" s="255"/>
      <c r="P76" s="255"/>
      <c r="Q76" s="255"/>
      <c r="R76" s="255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  <c r="AF76" s="255"/>
      <c r="AG76" s="255"/>
      <c r="AH76" s="256"/>
      <c r="AI76" s="256"/>
      <c r="AJ76" s="256"/>
      <c r="AK76" s="256"/>
      <c r="AL76" s="257">
        <v>291</v>
      </c>
      <c r="AM76" s="257"/>
      <c r="AN76" s="257"/>
      <c r="AO76" s="257"/>
      <c r="AP76" s="258">
        <v>0</v>
      </c>
      <c r="AQ76" s="258"/>
      <c r="AR76" s="258"/>
      <c r="AS76" s="258"/>
      <c r="AT76" s="258"/>
      <c r="AU76" s="258"/>
      <c r="AV76" s="258"/>
      <c r="AW76" s="258"/>
      <c r="AX76" s="258"/>
      <c r="AY76" s="165">
        <v>0</v>
      </c>
      <c r="AZ76" s="165"/>
      <c r="BA76" s="165"/>
      <c r="BB76" s="165"/>
      <c r="BC76" s="165"/>
      <c r="BD76" s="165"/>
      <c r="BE76" s="165"/>
      <c r="BF76" s="165"/>
      <c r="BG76" s="158">
        <v>0</v>
      </c>
      <c r="BH76" s="158"/>
      <c r="BI76" s="158"/>
      <c r="BJ76" s="158"/>
      <c r="BK76" s="158"/>
      <c r="BL76" s="158"/>
      <c r="BM76" s="158"/>
      <c r="BN76" s="158"/>
      <c r="BO76" s="158"/>
    </row>
    <row r="77" spans="1:67" s="1" customFormat="1" ht="21.75" customHeight="1">
      <c r="A77" s="43"/>
      <c r="B77" s="44"/>
      <c r="C77" s="44"/>
      <c r="D77" s="254" t="s">
        <v>128</v>
      </c>
      <c r="E77" s="255"/>
      <c r="F77" s="255"/>
      <c r="G77" s="255"/>
      <c r="H77" s="255"/>
      <c r="I77" s="255"/>
      <c r="J77" s="255"/>
      <c r="K77" s="255"/>
      <c r="L77" s="255"/>
      <c r="M77" s="255"/>
      <c r="N77" s="255"/>
      <c r="O77" s="255"/>
      <c r="P77" s="255"/>
      <c r="Q77" s="255"/>
      <c r="R77" s="255"/>
      <c r="S77" s="255"/>
      <c r="T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  <c r="AF77" s="255"/>
      <c r="AG77" s="255"/>
      <c r="AH77" s="256"/>
      <c r="AI77" s="256"/>
      <c r="AJ77" s="256"/>
      <c r="AK77" s="256"/>
      <c r="AL77" s="257">
        <v>292</v>
      </c>
      <c r="AM77" s="257"/>
      <c r="AN77" s="257"/>
      <c r="AO77" s="257"/>
      <c r="AP77" s="258">
        <v>0</v>
      </c>
      <c r="AQ77" s="258"/>
      <c r="AR77" s="258"/>
      <c r="AS77" s="258"/>
      <c r="AT77" s="258"/>
      <c r="AU77" s="258"/>
      <c r="AV77" s="258"/>
      <c r="AW77" s="258"/>
      <c r="AX77" s="258"/>
      <c r="AY77" s="165">
        <v>0</v>
      </c>
      <c r="AZ77" s="165"/>
      <c r="BA77" s="165"/>
      <c r="BB77" s="165"/>
      <c r="BC77" s="165"/>
      <c r="BD77" s="165"/>
      <c r="BE77" s="165"/>
      <c r="BF77" s="165"/>
      <c r="BG77" s="158">
        <v>0</v>
      </c>
      <c r="BH77" s="158"/>
      <c r="BI77" s="158"/>
      <c r="BJ77" s="158"/>
      <c r="BK77" s="158"/>
      <c r="BL77" s="158"/>
      <c r="BM77" s="158"/>
      <c r="BN77" s="158"/>
      <c r="BO77" s="158"/>
    </row>
    <row r="78" spans="1:67" s="1" customFormat="1" ht="23.25" customHeight="1">
      <c r="A78" s="43"/>
      <c r="B78" s="44"/>
      <c r="C78" s="44"/>
      <c r="D78" s="254" t="s">
        <v>129</v>
      </c>
      <c r="E78" s="255"/>
      <c r="F78" s="255"/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255"/>
      <c r="R78" s="255"/>
      <c r="S78" s="255"/>
      <c r="T78" s="255"/>
      <c r="U78" s="255"/>
      <c r="V78" s="255"/>
      <c r="W78" s="255"/>
      <c r="X78" s="255"/>
      <c r="Y78" s="255"/>
      <c r="Z78" s="255"/>
      <c r="AA78" s="255"/>
      <c r="AB78" s="255"/>
      <c r="AC78" s="255"/>
      <c r="AD78" s="255"/>
      <c r="AE78" s="255"/>
      <c r="AF78" s="255"/>
      <c r="AG78" s="255"/>
      <c r="AH78" s="256"/>
      <c r="AI78" s="256"/>
      <c r="AJ78" s="256"/>
      <c r="AK78" s="256"/>
      <c r="AL78" s="257">
        <v>293</v>
      </c>
      <c r="AM78" s="257"/>
      <c r="AN78" s="257"/>
      <c r="AO78" s="257"/>
      <c r="AP78" s="258">
        <v>0</v>
      </c>
      <c r="AQ78" s="258"/>
      <c r="AR78" s="258"/>
      <c r="AS78" s="258"/>
      <c r="AT78" s="258"/>
      <c r="AU78" s="258"/>
      <c r="AV78" s="258"/>
      <c r="AW78" s="258"/>
      <c r="AX78" s="258"/>
      <c r="AY78" s="165">
        <v>0</v>
      </c>
      <c r="AZ78" s="165"/>
      <c r="BA78" s="165"/>
      <c r="BB78" s="165"/>
      <c r="BC78" s="165"/>
      <c r="BD78" s="165"/>
      <c r="BE78" s="165"/>
      <c r="BF78" s="165"/>
      <c r="BG78" s="158">
        <v>0</v>
      </c>
      <c r="BH78" s="158"/>
      <c r="BI78" s="158"/>
      <c r="BJ78" s="158"/>
      <c r="BK78" s="158"/>
      <c r="BL78" s="158"/>
      <c r="BM78" s="158"/>
      <c r="BN78" s="158"/>
      <c r="BO78" s="158"/>
    </row>
    <row r="79" spans="1:67" s="1" customFormat="1" ht="11.1" customHeight="1">
      <c r="A79" s="43"/>
      <c r="B79" s="44"/>
      <c r="C79" s="44"/>
      <c r="D79" s="254" t="s">
        <v>130</v>
      </c>
      <c r="E79" s="255"/>
      <c r="F79" s="255"/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255"/>
      <c r="R79" s="255"/>
      <c r="S79" s="255"/>
      <c r="T79" s="255"/>
      <c r="U79" s="255"/>
      <c r="V79" s="255"/>
      <c r="W79" s="255"/>
      <c r="X79" s="255"/>
      <c r="Y79" s="255"/>
      <c r="Z79" s="255"/>
      <c r="AA79" s="255"/>
      <c r="AB79" s="255"/>
      <c r="AC79" s="255"/>
      <c r="AD79" s="255"/>
      <c r="AE79" s="255"/>
      <c r="AF79" s="255"/>
      <c r="AG79" s="255"/>
      <c r="AH79" s="256"/>
      <c r="AI79" s="256"/>
      <c r="AJ79" s="256"/>
      <c r="AK79" s="256"/>
      <c r="AL79" s="257">
        <v>294</v>
      </c>
      <c r="AM79" s="257"/>
      <c r="AN79" s="257"/>
      <c r="AO79" s="257"/>
      <c r="AP79" s="258">
        <v>0</v>
      </c>
      <c r="AQ79" s="258"/>
      <c r="AR79" s="258"/>
      <c r="AS79" s="258"/>
      <c r="AT79" s="258"/>
      <c r="AU79" s="258"/>
      <c r="AV79" s="258"/>
      <c r="AW79" s="258"/>
      <c r="AX79" s="258"/>
      <c r="AY79" s="165">
        <v>0</v>
      </c>
      <c r="AZ79" s="165"/>
      <c r="BA79" s="165"/>
      <c r="BB79" s="165"/>
      <c r="BC79" s="165"/>
      <c r="BD79" s="165"/>
      <c r="BE79" s="165"/>
      <c r="BF79" s="165"/>
      <c r="BG79" s="158">
        <v>0</v>
      </c>
      <c r="BH79" s="158"/>
      <c r="BI79" s="158"/>
      <c r="BJ79" s="158"/>
      <c r="BK79" s="158"/>
      <c r="BL79" s="158"/>
      <c r="BM79" s="158"/>
      <c r="BN79" s="158"/>
      <c r="BO79" s="158"/>
    </row>
    <row r="80" spans="1:67" s="1" customFormat="1" ht="11.1" customHeight="1">
      <c r="A80" s="43"/>
      <c r="B80" s="44"/>
      <c r="C80" s="44"/>
      <c r="D80" s="254" t="s">
        <v>131</v>
      </c>
      <c r="E80" s="255"/>
      <c r="F80" s="255"/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255"/>
      <c r="R80" s="255"/>
      <c r="S80" s="255"/>
      <c r="T80" s="255"/>
      <c r="U80" s="255"/>
      <c r="V80" s="255"/>
      <c r="W80" s="255"/>
      <c r="X80" s="255"/>
      <c r="Y80" s="255"/>
      <c r="Z80" s="255"/>
      <c r="AA80" s="255"/>
      <c r="AB80" s="255"/>
      <c r="AC80" s="255"/>
      <c r="AD80" s="255"/>
      <c r="AE80" s="255"/>
      <c r="AF80" s="255"/>
      <c r="AG80" s="255"/>
      <c r="AH80" s="256"/>
      <c r="AI80" s="256"/>
      <c r="AJ80" s="256"/>
      <c r="AK80" s="256"/>
      <c r="AL80" s="257">
        <v>295</v>
      </c>
      <c r="AM80" s="257"/>
      <c r="AN80" s="257"/>
      <c r="AO80" s="257"/>
      <c r="AP80" s="258">
        <v>0</v>
      </c>
      <c r="AQ80" s="258"/>
      <c r="AR80" s="258"/>
      <c r="AS80" s="258"/>
      <c r="AT80" s="258"/>
      <c r="AU80" s="258"/>
      <c r="AV80" s="258"/>
      <c r="AW80" s="258"/>
      <c r="AX80" s="258"/>
      <c r="AY80" s="165">
        <v>0</v>
      </c>
      <c r="AZ80" s="165"/>
      <c r="BA80" s="165"/>
      <c r="BB80" s="165"/>
      <c r="BC80" s="165"/>
      <c r="BD80" s="165"/>
      <c r="BE80" s="165"/>
      <c r="BF80" s="165"/>
      <c r="BG80" s="158">
        <v>0</v>
      </c>
      <c r="BH80" s="158"/>
      <c r="BI80" s="158"/>
      <c r="BJ80" s="158"/>
      <c r="BK80" s="158"/>
      <c r="BL80" s="158"/>
      <c r="BM80" s="158"/>
      <c r="BN80" s="158"/>
      <c r="BO80" s="158"/>
    </row>
    <row r="81" spans="1:67" s="1" customFormat="1" ht="11.1" customHeight="1">
      <c r="A81" s="43"/>
      <c r="B81" s="44"/>
      <c r="C81" s="44"/>
      <c r="D81" s="254" t="s">
        <v>132</v>
      </c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55"/>
      <c r="S81" s="255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  <c r="AF81" s="255"/>
      <c r="AG81" s="255"/>
      <c r="AH81" s="256"/>
      <c r="AI81" s="256"/>
      <c r="AJ81" s="256"/>
      <c r="AK81" s="256"/>
      <c r="AL81" s="257">
        <v>296</v>
      </c>
      <c r="AM81" s="257"/>
      <c r="AN81" s="257"/>
      <c r="AO81" s="257"/>
      <c r="AP81" s="258">
        <v>0</v>
      </c>
      <c r="AQ81" s="258"/>
      <c r="AR81" s="258"/>
      <c r="AS81" s="258"/>
      <c r="AT81" s="258"/>
      <c r="AU81" s="258"/>
      <c r="AV81" s="258"/>
      <c r="AW81" s="258"/>
      <c r="AX81" s="258"/>
      <c r="AY81" s="165">
        <v>0</v>
      </c>
      <c r="AZ81" s="165"/>
      <c r="BA81" s="165"/>
      <c r="BB81" s="165"/>
      <c r="BC81" s="165"/>
      <c r="BD81" s="165"/>
      <c r="BE81" s="165"/>
      <c r="BF81" s="165"/>
      <c r="BG81" s="158">
        <v>0</v>
      </c>
      <c r="BH81" s="158"/>
      <c r="BI81" s="158"/>
      <c r="BJ81" s="158"/>
      <c r="BK81" s="158"/>
      <c r="BL81" s="158"/>
      <c r="BM81" s="158"/>
      <c r="BN81" s="158"/>
      <c r="BO81" s="158"/>
    </row>
    <row r="82" spans="1:67" ht="11.1" customHeight="1">
      <c r="A82" s="244" t="s">
        <v>59</v>
      </c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4"/>
      <c r="AH82" s="245">
        <v>300</v>
      </c>
      <c r="AI82" s="245"/>
      <c r="AJ82" s="245"/>
      <c r="AK82" s="245"/>
      <c r="AL82" s="172"/>
      <c r="AM82" s="172"/>
      <c r="AN82" s="172"/>
      <c r="AO82" s="172"/>
      <c r="AP82" s="9"/>
      <c r="AY82" s="9"/>
      <c r="BG82" s="9"/>
      <c r="BO82" s="11"/>
    </row>
    <row r="83" spans="1:67" ht="11.1" customHeight="1">
      <c r="A83" s="249" t="s">
        <v>133</v>
      </c>
      <c r="B83" s="250"/>
      <c r="C83" s="250"/>
      <c r="D83" s="250"/>
      <c r="E83" s="250"/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250"/>
      <c r="Y83" s="250"/>
      <c r="Z83" s="250"/>
      <c r="AA83" s="250"/>
      <c r="AB83" s="250"/>
      <c r="AC83" s="250"/>
      <c r="AD83" s="250"/>
      <c r="AE83" s="250"/>
      <c r="AF83" s="250"/>
      <c r="AG83" s="250"/>
      <c r="AH83" s="246"/>
      <c r="AI83" s="247"/>
      <c r="AJ83" s="247"/>
      <c r="AK83" s="247"/>
      <c r="AL83" s="248"/>
      <c r="AM83" s="247"/>
      <c r="AN83" s="247"/>
      <c r="AO83" s="247"/>
      <c r="AP83" s="251"/>
      <c r="AQ83" s="251"/>
      <c r="AR83" s="251"/>
      <c r="AS83" s="251"/>
      <c r="AT83" s="251"/>
      <c r="AU83" s="251"/>
      <c r="AV83" s="251"/>
      <c r="AW83" s="251"/>
      <c r="AX83" s="251"/>
      <c r="AY83" s="259"/>
      <c r="AZ83" s="259"/>
      <c r="BA83" s="259"/>
      <c r="BB83" s="259"/>
      <c r="BC83" s="259"/>
      <c r="BD83" s="259"/>
      <c r="BE83" s="259"/>
      <c r="BF83" s="259"/>
      <c r="BG83" s="260"/>
      <c r="BH83" s="260"/>
      <c r="BI83" s="260"/>
      <c r="BJ83" s="260"/>
      <c r="BK83" s="260"/>
      <c r="BL83" s="260"/>
      <c r="BM83" s="260"/>
      <c r="BN83" s="260"/>
      <c r="BO83" s="260"/>
    </row>
    <row r="84" spans="1:67" ht="22.5" customHeight="1">
      <c r="A84" s="24"/>
      <c r="B84" s="28"/>
      <c r="C84" s="28"/>
      <c r="D84" s="241" t="s">
        <v>134</v>
      </c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231">
        <v>301</v>
      </c>
      <c r="AI84" s="231"/>
      <c r="AJ84" s="231"/>
      <c r="AK84" s="231"/>
      <c r="AL84" s="27"/>
      <c r="AM84" s="26"/>
      <c r="AN84" s="26"/>
      <c r="AO84" s="29"/>
      <c r="AP84" s="223"/>
      <c r="AQ84" s="223"/>
      <c r="AR84" s="223"/>
      <c r="AS84" s="223"/>
      <c r="AT84" s="223"/>
      <c r="AU84" s="223"/>
      <c r="AV84" s="223"/>
      <c r="AW84" s="223"/>
      <c r="AX84" s="223"/>
      <c r="AY84" s="165"/>
      <c r="AZ84" s="165"/>
      <c r="BA84" s="165"/>
      <c r="BB84" s="165"/>
      <c r="BC84" s="165"/>
      <c r="BD84" s="165"/>
      <c r="BE84" s="165"/>
      <c r="BF84" s="165"/>
      <c r="BG84" s="219"/>
      <c r="BH84" s="219"/>
      <c r="BI84" s="219"/>
      <c r="BJ84" s="219"/>
      <c r="BK84" s="219"/>
      <c r="BL84" s="219"/>
      <c r="BM84" s="219"/>
      <c r="BN84" s="219"/>
      <c r="BO84" s="219"/>
    </row>
    <row r="85" spans="1:67" ht="11.1" customHeight="1">
      <c r="A85" s="24"/>
      <c r="B85" s="28"/>
      <c r="C85" s="28"/>
      <c r="D85" s="189" t="s">
        <v>60</v>
      </c>
      <c r="E85" s="189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231">
        <v>302</v>
      </c>
      <c r="AI85" s="231"/>
      <c r="AJ85" s="231"/>
      <c r="AK85" s="231"/>
      <c r="AL85" s="27"/>
      <c r="AM85" s="26"/>
      <c r="AN85" s="26"/>
      <c r="AO85" s="29"/>
      <c r="AP85" s="193"/>
      <c r="AQ85" s="193"/>
      <c r="AR85" s="193"/>
      <c r="AS85" s="193"/>
      <c r="AT85" s="193"/>
      <c r="AU85" s="193"/>
      <c r="AV85" s="193"/>
      <c r="AW85" s="193"/>
      <c r="AX85" s="193"/>
      <c r="AY85" s="165"/>
      <c r="AZ85" s="165"/>
      <c r="BA85" s="165"/>
      <c r="BB85" s="165"/>
      <c r="BC85" s="165"/>
      <c r="BD85" s="165"/>
      <c r="BE85" s="165"/>
      <c r="BF85" s="165"/>
      <c r="BG85" s="158"/>
      <c r="BH85" s="158"/>
      <c r="BI85" s="158"/>
      <c r="BJ85" s="158"/>
      <c r="BK85" s="158"/>
      <c r="BL85" s="158"/>
      <c r="BM85" s="158"/>
      <c r="BN85" s="158"/>
      <c r="BO85" s="158"/>
    </row>
    <row r="86" spans="1:67" ht="11.1" customHeight="1">
      <c r="AP86" s="208" t="s">
        <v>62</v>
      </c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  <c r="BI86" s="208"/>
      <c r="BJ86" s="208"/>
      <c r="BK86" s="208"/>
      <c r="BL86" s="208"/>
      <c r="BM86" s="208"/>
      <c r="BN86" s="208"/>
      <c r="BO86" s="208"/>
    </row>
    <row r="87" spans="1:67" ht="33" customHeight="1">
      <c r="A87" s="7"/>
      <c r="B87" s="8"/>
      <c r="C87" s="8"/>
      <c r="D87" s="155" t="s">
        <v>11</v>
      </c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6" t="s">
        <v>12</v>
      </c>
      <c r="AI87" s="156"/>
      <c r="AJ87" s="156"/>
      <c r="AK87" s="156"/>
      <c r="AL87" s="156" t="s">
        <v>13</v>
      </c>
      <c r="AM87" s="156"/>
      <c r="AN87" s="156"/>
      <c r="AO87" s="156"/>
      <c r="AP87" s="156" t="s">
        <v>14</v>
      </c>
      <c r="AQ87" s="156"/>
      <c r="AR87" s="156"/>
      <c r="AS87" s="156"/>
      <c r="AT87" s="156"/>
      <c r="AU87" s="156"/>
      <c r="AV87" s="156"/>
      <c r="AW87" s="156"/>
      <c r="AX87" s="156"/>
      <c r="AY87" s="156" t="s">
        <v>15</v>
      </c>
      <c r="AZ87" s="156"/>
      <c r="BA87" s="156"/>
      <c r="BB87" s="156"/>
      <c r="BC87" s="156"/>
      <c r="BD87" s="156"/>
      <c r="BE87" s="156"/>
      <c r="BF87" s="156"/>
      <c r="BG87" s="157" t="s">
        <v>16</v>
      </c>
      <c r="BH87" s="157"/>
      <c r="BI87" s="157"/>
      <c r="BJ87" s="157"/>
      <c r="BK87" s="157"/>
      <c r="BL87" s="157"/>
      <c r="BM87" s="157"/>
      <c r="BN87" s="157"/>
      <c r="BO87" s="157"/>
    </row>
    <row r="88" spans="1:67" ht="11.1" customHeight="1" thickBot="1">
      <c r="A88" s="149">
        <v>1</v>
      </c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243">
        <v>2</v>
      </c>
      <c r="AI88" s="243"/>
      <c r="AJ88" s="243"/>
      <c r="AK88" s="243"/>
      <c r="AL88" s="243">
        <v>3</v>
      </c>
      <c r="AM88" s="243"/>
      <c r="AN88" s="243"/>
      <c r="AO88" s="243"/>
      <c r="AP88" s="243">
        <v>4</v>
      </c>
      <c r="AQ88" s="243"/>
      <c r="AR88" s="243"/>
      <c r="AS88" s="243"/>
      <c r="AT88" s="243"/>
      <c r="AU88" s="243"/>
      <c r="AV88" s="243"/>
      <c r="AW88" s="243"/>
      <c r="AX88" s="243"/>
      <c r="AY88" s="243">
        <v>5</v>
      </c>
      <c r="AZ88" s="243"/>
      <c r="BA88" s="243"/>
      <c r="BB88" s="243"/>
      <c r="BC88" s="243"/>
      <c r="BD88" s="243"/>
      <c r="BE88" s="243"/>
      <c r="BF88" s="243"/>
      <c r="BG88" s="243">
        <v>6</v>
      </c>
      <c r="BH88" s="243"/>
      <c r="BI88" s="243"/>
      <c r="BJ88" s="243"/>
      <c r="BK88" s="243"/>
      <c r="BL88" s="243"/>
      <c r="BM88" s="243"/>
      <c r="BN88" s="243"/>
      <c r="BO88" s="243"/>
    </row>
    <row r="89" spans="1:67" ht="11.1" customHeight="1">
      <c r="A89" s="166" t="s">
        <v>113</v>
      </c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/>
      <c r="AH89" s="234">
        <v>310</v>
      </c>
      <c r="AI89" s="234"/>
      <c r="AJ89" s="234"/>
      <c r="AK89" s="234"/>
      <c r="AL89" s="172"/>
      <c r="AM89" s="172"/>
      <c r="AN89" s="172"/>
      <c r="AO89" s="172"/>
      <c r="AP89" s="9"/>
      <c r="AX89" s="10"/>
      <c r="AY89" s="9"/>
      <c r="BF89" s="10"/>
      <c r="BG89" s="9"/>
      <c r="BO89" s="11"/>
    </row>
    <row r="90" spans="1:67" ht="11.1" customHeight="1">
      <c r="A90" s="262" t="s">
        <v>135</v>
      </c>
      <c r="B90" s="263"/>
      <c r="C90" s="263"/>
      <c r="D90" s="263"/>
      <c r="E90" s="263"/>
      <c r="F90" s="263"/>
      <c r="G90" s="263"/>
      <c r="H90" s="263"/>
      <c r="I90" s="263"/>
      <c r="J90" s="263"/>
      <c r="K90" s="263"/>
      <c r="L90" s="263"/>
      <c r="M90" s="263"/>
      <c r="N90" s="263"/>
      <c r="O90" s="263"/>
      <c r="P90" s="263"/>
      <c r="Q90" s="263"/>
      <c r="R90" s="263"/>
      <c r="S90" s="263"/>
      <c r="T90" s="263"/>
      <c r="U90" s="263"/>
      <c r="V90" s="263"/>
      <c r="W90" s="263"/>
      <c r="X90" s="263"/>
      <c r="Y90" s="263"/>
      <c r="Z90" s="263"/>
      <c r="AA90" s="263"/>
      <c r="AB90" s="263"/>
      <c r="AC90" s="263"/>
      <c r="AD90" s="263"/>
      <c r="AE90" s="263"/>
      <c r="AF90" s="263"/>
      <c r="AG90" s="263"/>
      <c r="AH90" s="246"/>
      <c r="AI90" s="247"/>
      <c r="AJ90" s="247"/>
      <c r="AK90" s="261"/>
      <c r="AL90" s="248"/>
      <c r="AM90" s="247"/>
      <c r="AN90" s="247"/>
      <c r="AO90" s="247"/>
      <c r="AP90" s="223"/>
      <c r="AQ90" s="223"/>
      <c r="AR90" s="223"/>
      <c r="AS90" s="223"/>
      <c r="AT90" s="223"/>
      <c r="AU90" s="223"/>
      <c r="AV90" s="223"/>
      <c r="AW90" s="223"/>
      <c r="AX90" s="223"/>
      <c r="AY90" s="165"/>
      <c r="AZ90" s="165"/>
      <c r="BA90" s="165"/>
      <c r="BB90" s="165"/>
      <c r="BC90" s="165"/>
      <c r="BD90" s="165"/>
      <c r="BE90" s="165"/>
      <c r="BF90" s="165"/>
      <c r="BG90" s="219"/>
      <c r="BH90" s="219"/>
      <c r="BI90" s="219"/>
      <c r="BJ90" s="219"/>
      <c r="BK90" s="219"/>
      <c r="BL90" s="219"/>
      <c r="BM90" s="219"/>
      <c r="BN90" s="219"/>
      <c r="BO90" s="219"/>
    </row>
    <row r="91" spans="1:67" ht="21.95" customHeight="1">
      <c r="A91" s="174" t="s">
        <v>63</v>
      </c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  <c r="AF91" s="174"/>
      <c r="AG91" s="174"/>
      <c r="AH91" s="231">
        <v>320</v>
      </c>
      <c r="AI91" s="231"/>
      <c r="AJ91" s="231"/>
      <c r="AK91" s="231"/>
      <c r="AL91" s="27"/>
      <c r="AM91" s="26"/>
      <c r="AN91" s="26"/>
      <c r="AO91" s="29"/>
      <c r="AP91" s="223"/>
      <c r="AQ91" s="223"/>
      <c r="AR91" s="223"/>
      <c r="AS91" s="223"/>
      <c r="AT91" s="223"/>
      <c r="AU91" s="223"/>
      <c r="AV91" s="223"/>
      <c r="AW91" s="223"/>
      <c r="AX91" s="223"/>
      <c r="AY91" s="165"/>
      <c r="AZ91" s="165"/>
      <c r="BA91" s="165"/>
      <c r="BB91" s="165"/>
      <c r="BC91" s="165"/>
      <c r="BD91" s="165"/>
      <c r="BE91" s="165"/>
      <c r="BF91" s="165"/>
      <c r="BG91" s="219"/>
      <c r="BH91" s="219"/>
      <c r="BI91" s="219"/>
      <c r="BJ91" s="219"/>
      <c r="BK91" s="219"/>
      <c r="BL91" s="219"/>
      <c r="BM91" s="219"/>
      <c r="BN91" s="219"/>
      <c r="BO91" s="219"/>
    </row>
    <row r="92" spans="1:67" ht="11.1" customHeight="1">
      <c r="A92" s="24"/>
      <c r="B92" s="28"/>
      <c r="C92" s="28"/>
      <c r="D92" s="189" t="s">
        <v>64</v>
      </c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231">
        <v>321</v>
      </c>
      <c r="AI92" s="231"/>
      <c r="AJ92" s="231"/>
      <c r="AK92" s="231"/>
      <c r="AL92" s="192">
        <v>310</v>
      </c>
      <c r="AM92" s="192"/>
      <c r="AN92" s="192"/>
      <c r="AO92" s="192"/>
      <c r="AP92" s="253">
        <v>0</v>
      </c>
      <c r="AQ92" s="253"/>
      <c r="AR92" s="253"/>
      <c r="AS92" s="253"/>
      <c r="AT92" s="253"/>
      <c r="AU92" s="253"/>
      <c r="AV92" s="253"/>
      <c r="AW92" s="253"/>
      <c r="AX92" s="253"/>
      <c r="AY92" s="165"/>
      <c r="AZ92" s="165"/>
      <c r="BA92" s="165"/>
      <c r="BB92" s="165"/>
      <c r="BC92" s="165"/>
      <c r="BD92" s="165"/>
      <c r="BE92" s="165"/>
      <c r="BF92" s="165"/>
      <c r="BG92" s="219"/>
      <c r="BH92" s="219"/>
      <c r="BI92" s="219"/>
      <c r="BJ92" s="219"/>
      <c r="BK92" s="219"/>
      <c r="BL92" s="219"/>
      <c r="BM92" s="219"/>
      <c r="BN92" s="219"/>
      <c r="BO92" s="219"/>
    </row>
    <row r="93" spans="1:67" ht="11.1" customHeight="1">
      <c r="A93" s="24"/>
      <c r="B93" s="28"/>
      <c r="C93" s="28"/>
      <c r="D93" s="189" t="s">
        <v>65</v>
      </c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231">
        <v>322</v>
      </c>
      <c r="AI93" s="231"/>
      <c r="AJ93" s="231"/>
      <c r="AK93" s="231"/>
      <c r="AL93" s="192">
        <v>410</v>
      </c>
      <c r="AM93" s="192"/>
      <c r="AN93" s="192"/>
      <c r="AO93" s="192"/>
      <c r="AP93" s="264"/>
      <c r="AQ93" s="264"/>
      <c r="AR93" s="264"/>
      <c r="AS93" s="264"/>
      <c r="AT93" s="264"/>
      <c r="AU93" s="264"/>
      <c r="AV93" s="264"/>
      <c r="AW93" s="264"/>
      <c r="AX93" s="264"/>
      <c r="AY93" s="165"/>
      <c r="AZ93" s="165"/>
      <c r="BA93" s="165"/>
      <c r="BB93" s="165"/>
      <c r="BC93" s="165"/>
      <c r="BD93" s="165"/>
      <c r="BE93" s="165"/>
      <c r="BF93" s="165"/>
      <c r="BG93" s="219"/>
      <c r="BH93" s="219"/>
      <c r="BI93" s="219"/>
      <c r="BJ93" s="219"/>
      <c r="BK93" s="219"/>
      <c r="BL93" s="219"/>
      <c r="BM93" s="219"/>
      <c r="BN93" s="219"/>
      <c r="BO93" s="219"/>
    </row>
    <row r="94" spans="1:67" ht="11.1" customHeight="1">
      <c r="A94" s="30"/>
      <c r="B94" s="34"/>
      <c r="C94" s="34"/>
      <c r="D94" s="241" t="s">
        <v>136</v>
      </c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231">
        <v>323</v>
      </c>
      <c r="AI94" s="231"/>
      <c r="AJ94" s="231"/>
      <c r="AK94" s="231"/>
      <c r="AL94" s="192">
        <v>411</v>
      </c>
      <c r="AM94" s="192"/>
      <c r="AN94" s="192"/>
      <c r="AO94" s="192"/>
      <c r="AP94" s="264"/>
      <c r="AQ94" s="264"/>
      <c r="AR94" s="264"/>
      <c r="AS94" s="264"/>
      <c r="AT94" s="264"/>
      <c r="AU94" s="264"/>
      <c r="AV94" s="264"/>
      <c r="AW94" s="264"/>
      <c r="AX94" s="264"/>
      <c r="AY94" s="165"/>
      <c r="AZ94" s="165"/>
      <c r="BA94" s="165"/>
      <c r="BB94" s="165"/>
      <c r="BC94" s="165"/>
      <c r="BD94" s="165"/>
      <c r="BE94" s="165"/>
      <c r="BF94" s="165"/>
      <c r="BG94" s="219"/>
      <c r="BH94" s="219"/>
      <c r="BI94" s="219"/>
      <c r="BJ94" s="219"/>
      <c r="BK94" s="219"/>
      <c r="BL94" s="219"/>
      <c r="BM94" s="219"/>
      <c r="BN94" s="219"/>
      <c r="BO94" s="219"/>
    </row>
    <row r="95" spans="1:67" ht="11.1" customHeight="1">
      <c r="A95" s="30"/>
      <c r="B95" s="34"/>
      <c r="C95" s="34"/>
      <c r="D95" s="241" t="s">
        <v>137</v>
      </c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231">
        <v>324</v>
      </c>
      <c r="AI95" s="231"/>
      <c r="AJ95" s="231"/>
      <c r="AK95" s="231"/>
      <c r="AL95" s="192">
        <v>412</v>
      </c>
      <c r="AM95" s="192"/>
      <c r="AN95" s="192"/>
      <c r="AO95" s="192"/>
      <c r="AP95" s="264"/>
      <c r="AQ95" s="264"/>
      <c r="AR95" s="264"/>
      <c r="AS95" s="264"/>
      <c r="AT95" s="264"/>
      <c r="AU95" s="264"/>
      <c r="AV95" s="264"/>
      <c r="AW95" s="264"/>
      <c r="AX95" s="264"/>
      <c r="AY95" s="165"/>
      <c r="AZ95" s="165"/>
      <c r="BA95" s="165"/>
      <c r="BB95" s="165"/>
      <c r="BC95" s="165"/>
      <c r="BD95" s="165"/>
      <c r="BE95" s="165"/>
      <c r="BF95" s="165"/>
      <c r="BG95" s="219"/>
      <c r="BH95" s="219"/>
      <c r="BI95" s="219"/>
      <c r="BJ95" s="219"/>
      <c r="BK95" s="219"/>
      <c r="BL95" s="219"/>
      <c r="BM95" s="219"/>
      <c r="BN95" s="219"/>
      <c r="BO95" s="219"/>
    </row>
    <row r="96" spans="1:67" ht="21.95" customHeight="1">
      <c r="A96" s="174" t="s">
        <v>66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231">
        <v>330</v>
      </c>
      <c r="AI96" s="231"/>
      <c r="AJ96" s="231"/>
      <c r="AK96" s="231"/>
      <c r="AL96" s="27"/>
      <c r="AM96" s="26"/>
      <c r="AN96" s="26"/>
      <c r="AO96" s="29"/>
      <c r="AP96" s="173"/>
      <c r="AQ96" s="173"/>
      <c r="AR96" s="173"/>
      <c r="AS96" s="173"/>
      <c r="AT96" s="173"/>
      <c r="AU96" s="173"/>
      <c r="AV96" s="173"/>
      <c r="AW96" s="173"/>
      <c r="AX96" s="173"/>
      <c r="AY96" s="165"/>
      <c r="AZ96" s="165"/>
      <c r="BA96" s="165"/>
      <c r="BB96" s="165"/>
      <c r="BC96" s="165"/>
      <c r="BD96" s="165"/>
      <c r="BE96" s="165"/>
      <c r="BF96" s="165"/>
      <c r="BG96" s="158"/>
      <c r="BH96" s="158"/>
      <c r="BI96" s="158"/>
      <c r="BJ96" s="158"/>
      <c r="BK96" s="158"/>
      <c r="BL96" s="158"/>
      <c r="BM96" s="158"/>
      <c r="BN96" s="158"/>
      <c r="BO96" s="158"/>
    </row>
    <row r="97" spans="1:67" ht="11.1" customHeight="1">
      <c r="A97" s="24"/>
      <c r="B97" s="28"/>
      <c r="C97" s="28"/>
      <c r="D97" s="189" t="s">
        <v>67</v>
      </c>
      <c r="E97" s="189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231">
        <v>331</v>
      </c>
      <c r="AI97" s="231"/>
      <c r="AJ97" s="231"/>
      <c r="AK97" s="231"/>
      <c r="AL97" s="192">
        <v>320</v>
      </c>
      <c r="AM97" s="192"/>
      <c r="AN97" s="192"/>
      <c r="AO97" s="192"/>
      <c r="AP97" s="193"/>
      <c r="AQ97" s="193"/>
      <c r="AR97" s="193"/>
      <c r="AS97" s="193"/>
      <c r="AT97" s="193"/>
      <c r="AU97" s="193"/>
      <c r="AV97" s="193"/>
      <c r="AW97" s="193"/>
      <c r="AX97" s="193"/>
      <c r="AY97" s="165"/>
      <c r="AZ97" s="165"/>
      <c r="BA97" s="165"/>
      <c r="BB97" s="165"/>
      <c r="BC97" s="165"/>
      <c r="BD97" s="165"/>
      <c r="BE97" s="165"/>
      <c r="BF97" s="165"/>
      <c r="BG97" s="158"/>
      <c r="BH97" s="158"/>
      <c r="BI97" s="158"/>
      <c r="BJ97" s="158"/>
      <c r="BK97" s="158"/>
      <c r="BL97" s="158"/>
      <c r="BM97" s="158"/>
      <c r="BN97" s="158"/>
      <c r="BO97" s="158"/>
    </row>
    <row r="98" spans="1:67" ht="11.1" customHeight="1">
      <c r="A98" s="24"/>
      <c r="B98" s="28"/>
      <c r="C98" s="28"/>
      <c r="D98" s="189" t="s">
        <v>68</v>
      </c>
      <c r="E98" s="189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231">
        <v>332</v>
      </c>
      <c r="AI98" s="231"/>
      <c r="AJ98" s="231"/>
      <c r="AK98" s="231"/>
      <c r="AL98" s="192">
        <v>420</v>
      </c>
      <c r="AM98" s="192"/>
      <c r="AN98" s="192"/>
      <c r="AO98" s="192"/>
      <c r="AP98" s="193"/>
      <c r="AQ98" s="193"/>
      <c r="AR98" s="193"/>
      <c r="AS98" s="193"/>
      <c r="AT98" s="193"/>
      <c r="AU98" s="193"/>
      <c r="AV98" s="193"/>
      <c r="AW98" s="193"/>
      <c r="AX98" s="193"/>
      <c r="AY98" s="165"/>
      <c r="AZ98" s="165"/>
      <c r="BA98" s="165"/>
      <c r="BB98" s="165"/>
      <c r="BC98" s="165"/>
      <c r="BD98" s="165"/>
      <c r="BE98" s="165"/>
      <c r="BF98" s="165"/>
      <c r="BG98" s="158"/>
      <c r="BH98" s="158"/>
      <c r="BI98" s="158"/>
      <c r="BJ98" s="158"/>
      <c r="BK98" s="158"/>
      <c r="BL98" s="158"/>
      <c r="BM98" s="158"/>
      <c r="BN98" s="158"/>
      <c r="BO98" s="158"/>
    </row>
    <row r="99" spans="1:67" ht="11.1" customHeight="1">
      <c r="A99" s="30"/>
      <c r="B99" s="34"/>
      <c r="C99" s="34"/>
      <c r="D99" s="241" t="s">
        <v>138</v>
      </c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231">
        <v>333</v>
      </c>
      <c r="AI99" s="231"/>
      <c r="AJ99" s="231"/>
      <c r="AK99" s="231"/>
      <c r="AL99" s="192">
        <v>421</v>
      </c>
      <c r="AM99" s="192"/>
      <c r="AN99" s="192"/>
      <c r="AO99" s="192"/>
      <c r="AP99" s="264"/>
      <c r="AQ99" s="264"/>
      <c r="AR99" s="264"/>
      <c r="AS99" s="264"/>
      <c r="AT99" s="264"/>
      <c r="AU99" s="264"/>
      <c r="AV99" s="264"/>
      <c r="AW99" s="264"/>
      <c r="AX99" s="264"/>
      <c r="AY99" s="165"/>
      <c r="AZ99" s="165"/>
      <c r="BA99" s="165"/>
      <c r="BB99" s="165"/>
      <c r="BC99" s="165"/>
      <c r="BD99" s="165"/>
      <c r="BE99" s="165"/>
      <c r="BF99" s="165"/>
      <c r="BG99" s="219"/>
      <c r="BH99" s="219"/>
      <c r="BI99" s="219"/>
      <c r="BJ99" s="219"/>
      <c r="BK99" s="219"/>
      <c r="BL99" s="219"/>
      <c r="BM99" s="219"/>
      <c r="BN99" s="219"/>
      <c r="BO99" s="219"/>
    </row>
    <row r="100" spans="1:67" ht="11.1" customHeight="1">
      <c r="A100" s="30"/>
      <c r="B100" s="34"/>
      <c r="C100" s="34"/>
      <c r="D100" s="241" t="s">
        <v>139</v>
      </c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231">
        <v>334</v>
      </c>
      <c r="AI100" s="231"/>
      <c r="AJ100" s="231"/>
      <c r="AK100" s="231"/>
      <c r="AL100" s="192">
        <v>422</v>
      </c>
      <c r="AM100" s="192"/>
      <c r="AN100" s="192"/>
      <c r="AO100" s="192"/>
      <c r="AP100" s="264"/>
      <c r="AQ100" s="264"/>
      <c r="AR100" s="264"/>
      <c r="AS100" s="264"/>
      <c r="AT100" s="264"/>
      <c r="AU100" s="264"/>
      <c r="AV100" s="264"/>
      <c r="AW100" s="264"/>
      <c r="AX100" s="264"/>
      <c r="AY100" s="165"/>
      <c r="AZ100" s="165"/>
      <c r="BA100" s="165"/>
      <c r="BB100" s="165"/>
      <c r="BC100" s="165"/>
      <c r="BD100" s="165"/>
      <c r="BE100" s="165"/>
      <c r="BF100" s="165"/>
      <c r="BG100" s="219"/>
      <c r="BH100" s="219"/>
      <c r="BI100" s="219"/>
      <c r="BJ100" s="219"/>
      <c r="BK100" s="219"/>
      <c r="BL100" s="219"/>
      <c r="BM100" s="219"/>
      <c r="BN100" s="219"/>
      <c r="BO100" s="219"/>
    </row>
    <row r="101" spans="1:67" ht="21.95" customHeight="1">
      <c r="A101" s="174" t="s">
        <v>69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174"/>
      <c r="AH101" s="231">
        <v>350</v>
      </c>
      <c r="AI101" s="231"/>
      <c r="AJ101" s="231"/>
      <c r="AK101" s="231"/>
      <c r="AL101" s="27"/>
      <c r="AM101" s="26"/>
      <c r="AN101" s="26"/>
      <c r="AO101" s="29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65"/>
      <c r="AZ101" s="165"/>
      <c r="BA101" s="165"/>
      <c r="BB101" s="165"/>
      <c r="BC101" s="165"/>
      <c r="BD101" s="165"/>
      <c r="BE101" s="165"/>
      <c r="BF101" s="165"/>
      <c r="BG101" s="158"/>
      <c r="BH101" s="158"/>
      <c r="BI101" s="158"/>
      <c r="BJ101" s="158"/>
      <c r="BK101" s="158"/>
      <c r="BL101" s="158"/>
      <c r="BM101" s="158"/>
      <c r="BN101" s="158"/>
      <c r="BO101" s="158"/>
    </row>
    <row r="102" spans="1:67" ht="11.1" customHeight="1">
      <c r="A102" s="24"/>
      <c r="B102" s="28"/>
      <c r="C102" s="28"/>
      <c r="D102" s="189" t="s">
        <v>70</v>
      </c>
      <c r="E102" s="189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231">
        <v>351</v>
      </c>
      <c r="AI102" s="231"/>
      <c r="AJ102" s="231"/>
      <c r="AK102" s="231"/>
      <c r="AL102" s="192">
        <v>330</v>
      </c>
      <c r="AM102" s="192"/>
      <c r="AN102" s="192"/>
      <c r="AO102" s="192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65"/>
      <c r="AZ102" s="165"/>
      <c r="BA102" s="165"/>
      <c r="BB102" s="165"/>
      <c r="BC102" s="165"/>
      <c r="BD102" s="165"/>
      <c r="BE102" s="165"/>
      <c r="BF102" s="165"/>
      <c r="BG102" s="158"/>
      <c r="BH102" s="158"/>
      <c r="BI102" s="158"/>
      <c r="BJ102" s="158"/>
      <c r="BK102" s="158"/>
      <c r="BL102" s="158"/>
      <c r="BM102" s="158"/>
      <c r="BN102" s="158"/>
      <c r="BO102" s="158"/>
    </row>
    <row r="103" spans="1:67" ht="11.1" customHeight="1">
      <c r="A103" s="24"/>
      <c r="B103" s="28"/>
      <c r="C103" s="28"/>
      <c r="D103" s="189" t="s">
        <v>71</v>
      </c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231">
        <v>352</v>
      </c>
      <c r="AI103" s="231"/>
      <c r="AJ103" s="231"/>
      <c r="AK103" s="231"/>
      <c r="AL103" s="192">
        <v>430</v>
      </c>
      <c r="AM103" s="192"/>
      <c r="AN103" s="192"/>
      <c r="AO103" s="192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65"/>
      <c r="AZ103" s="165"/>
      <c r="BA103" s="165"/>
      <c r="BB103" s="165"/>
      <c r="BC103" s="165"/>
      <c r="BD103" s="165"/>
      <c r="BE103" s="165"/>
      <c r="BF103" s="165"/>
      <c r="BG103" s="158"/>
      <c r="BH103" s="158"/>
      <c r="BI103" s="158"/>
      <c r="BJ103" s="158"/>
      <c r="BK103" s="158"/>
      <c r="BL103" s="158"/>
      <c r="BM103" s="158"/>
      <c r="BN103" s="158"/>
      <c r="BO103" s="158"/>
    </row>
    <row r="104" spans="1:67" ht="11.1" customHeight="1">
      <c r="A104" s="30"/>
      <c r="B104" s="34"/>
      <c r="C104" s="34"/>
      <c r="D104" s="241" t="s">
        <v>140</v>
      </c>
      <c r="E104" s="189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231">
        <v>353</v>
      </c>
      <c r="AI104" s="231"/>
      <c r="AJ104" s="231"/>
      <c r="AK104" s="231"/>
      <c r="AL104" s="192">
        <v>432</v>
      </c>
      <c r="AM104" s="192"/>
      <c r="AN104" s="192"/>
      <c r="AO104" s="192"/>
      <c r="AP104" s="264"/>
      <c r="AQ104" s="264"/>
      <c r="AR104" s="264"/>
      <c r="AS104" s="264"/>
      <c r="AT104" s="264"/>
      <c r="AU104" s="264"/>
      <c r="AV104" s="264"/>
      <c r="AW104" s="264"/>
      <c r="AX104" s="264"/>
      <c r="AY104" s="165"/>
      <c r="AZ104" s="165"/>
      <c r="BA104" s="165"/>
      <c r="BB104" s="165"/>
      <c r="BC104" s="165"/>
      <c r="BD104" s="165"/>
      <c r="BE104" s="165"/>
      <c r="BF104" s="165"/>
      <c r="BG104" s="219"/>
      <c r="BH104" s="219"/>
      <c r="BI104" s="219"/>
      <c r="BJ104" s="219"/>
      <c r="BK104" s="219"/>
      <c r="BL104" s="219"/>
      <c r="BM104" s="219"/>
      <c r="BN104" s="219"/>
      <c r="BO104" s="219"/>
    </row>
    <row r="105" spans="1:67" ht="21.95" customHeight="1">
      <c r="A105" s="174" t="s">
        <v>72</v>
      </c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4"/>
      <c r="S105" s="174"/>
      <c r="T105" s="174"/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  <c r="AF105" s="174"/>
      <c r="AG105" s="174"/>
      <c r="AH105" s="231">
        <v>360</v>
      </c>
      <c r="AI105" s="231"/>
      <c r="AJ105" s="231"/>
      <c r="AK105" s="231"/>
      <c r="AL105" s="27"/>
      <c r="AM105" s="26"/>
      <c r="AN105" s="26"/>
      <c r="AO105" s="29"/>
      <c r="AP105" s="223"/>
      <c r="AQ105" s="223"/>
      <c r="AR105" s="223"/>
      <c r="AS105" s="223"/>
      <c r="AT105" s="223"/>
      <c r="AU105" s="223"/>
      <c r="AV105" s="223"/>
      <c r="AW105" s="223"/>
      <c r="AX105" s="223"/>
      <c r="AY105" s="165"/>
      <c r="AZ105" s="165"/>
      <c r="BA105" s="165"/>
      <c r="BB105" s="165"/>
      <c r="BC105" s="165"/>
      <c r="BD105" s="165"/>
      <c r="BE105" s="165"/>
      <c r="BF105" s="165"/>
      <c r="BG105" s="219"/>
      <c r="BH105" s="219"/>
      <c r="BI105" s="219"/>
      <c r="BJ105" s="219"/>
      <c r="BK105" s="219"/>
      <c r="BL105" s="219"/>
      <c r="BM105" s="219"/>
      <c r="BN105" s="219"/>
      <c r="BO105" s="219"/>
    </row>
    <row r="106" spans="1:67" ht="11.1" customHeight="1">
      <c r="A106" s="24"/>
      <c r="B106" s="28"/>
      <c r="C106" s="28"/>
      <c r="D106" s="189" t="s">
        <v>73</v>
      </c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231">
        <v>361</v>
      </c>
      <c r="AI106" s="231"/>
      <c r="AJ106" s="231"/>
      <c r="AK106" s="231"/>
      <c r="AL106" s="192">
        <v>340</v>
      </c>
      <c r="AM106" s="192"/>
      <c r="AN106" s="192"/>
      <c r="AO106" s="192"/>
      <c r="AP106" s="232">
        <v>0</v>
      </c>
      <c r="AQ106" s="232"/>
      <c r="AR106" s="232"/>
      <c r="AS106" s="232"/>
      <c r="AT106" s="232"/>
      <c r="AU106" s="232"/>
      <c r="AV106" s="232"/>
      <c r="AW106" s="232"/>
      <c r="AX106" s="232"/>
      <c r="AY106" s="165"/>
      <c r="AZ106" s="165"/>
      <c r="BA106" s="165"/>
      <c r="BB106" s="165"/>
      <c r="BC106" s="165"/>
      <c r="BD106" s="165"/>
      <c r="BE106" s="165"/>
      <c r="BF106" s="165"/>
      <c r="BG106" s="219"/>
      <c r="BH106" s="219"/>
      <c r="BI106" s="219"/>
      <c r="BJ106" s="219"/>
      <c r="BK106" s="219"/>
      <c r="BL106" s="219"/>
      <c r="BM106" s="219"/>
      <c r="BN106" s="219"/>
      <c r="BO106" s="219"/>
    </row>
    <row r="107" spans="1:67" ht="11.1" customHeight="1">
      <c r="A107" s="24"/>
      <c r="B107" s="28"/>
      <c r="C107" s="28"/>
      <c r="D107" s="189" t="s">
        <v>74</v>
      </c>
      <c r="E107" s="189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231">
        <v>362</v>
      </c>
      <c r="AI107" s="231"/>
      <c r="AJ107" s="231"/>
      <c r="AK107" s="231"/>
      <c r="AL107" s="192">
        <v>440</v>
      </c>
      <c r="AM107" s="192"/>
      <c r="AN107" s="192"/>
      <c r="AO107" s="192"/>
      <c r="AP107" s="264"/>
      <c r="AQ107" s="264"/>
      <c r="AR107" s="264"/>
      <c r="AS107" s="264"/>
      <c r="AT107" s="264"/>
      <c r="AU107" s="264"/>
      <c r="AV107" s="264"/>
      <c r="AW107" s="264"/>
      <c r="AX107" s="264"/>
      <c r="AY107" s="165"/>
      <c r="AZ107" s="165"/>
      <c r="BA107" s="165"/>
      <c r="BB107" s="165"/>
      <c r="BC107" s="165"/>
      <c r="BD107" s="165"/>
      <c r="BE107" s="165"/>
      <c r="BF107" s="165"/>
      <c r="BG107" s="219"/>
      <c r="BH107" s="219"/>
      <c r="BI107" s="219"/>
      <c r="BJ107" s="219"/>
      <c r="BK107" s="219"/>
      <c r="BL107" s="219"/>
      <c r="BM107" s="219"/>
      <c r="BN107" s="219"/>
      <c r="BO107" s="219"/>
    </row>
    <row r="108" spans="1:67" ht="23.25" customHeight="1">
      <c r="A108" s="266" t="s">
        <v>141</v>
      </c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  <c r="O108" s="174"/>
      <c r="P108" s="174"/>
      <c r="Q108" s="174"/>
      <c r="R108" s="174"/>
      <c r="S108" s="174"/>
      <c r="T108" s="174"/>
      <c r="U108" s="174"/>
      <c r="V108" s="174"/>
      <c r="W108" s="174"/>
      <c r="X108" s="174"/>
      <c r="Y108" s="174"/>
      <c r="Z108" s="174"/>
      <c r="AA108" s="174"/>
      <c r="AB108" s="174"/>
      <c r="AC108" s="174"/>
      <c r="AD108" s="174"/>
      <c r="AE108" s="174"/>
      <c r="AF108" s="174"/>
      <c r="AG108" s="174"/>
      <c r="AH108" s="231">
        <v>370</v>
      </c>
      <c r="AI108" s="231"/>
      <c r="AJ108" s="231"/>
      <c r="AK108" s="231"/>
      <c r="AL108" s="33"/>
      <c r="AM108" s="31"/>
      <c r="AN108" s="31"/>
      <c r="AO108" s="32"/>
      <c r="AP108" s="223"/>
      <c r="AQ108" s="223"/>
      <c r="AR108" s="223"/>
      <c r="AS108" s="223"/>
      <c r="AT108" s="223"/>
      <c r="AU108" s="223"/>
      <c r="AV108" s="223"/>
      <c r="AW108" s="223"/>
      <c r="AX108" s="223"/>
      <c r="AY108" s="165"/>
      <c r="AZ108" s="165"/>
      <c r="BA108" s="165"/>
      <c r="BB108" s="165"/>
      <c r="BC108" s="165"/>
      <c r="BD108" s="165"/>
      <c r="BE108" s="165"/>
      <c r="BF108" s="165"/>
      <c r="BG108" s="219"/>
      <c r="BH108" s="219"/>
      <c r="BI108" s="219"/>
      <c r="BJ108" s="219"/>
      <c r="BK108" s="219"/>
      <c r="BL108" s="219"/>
      <c r="BM108" s="219"/>
      <c r="BN108" s="219"/>
      <c r="BO108" s="219"/>
    </row>
    <row r="109" spans="1:67" ht="11.1" customHeight="1">
      <c r="A109" s="30"/>
      <c r="B109" s="34"/>
      <c r="C109" s="34"/>
      <c r="D109" s="241" t="s">
        <v>142</v>
      </c>
      <c r="E109" s="189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231">
        <v>371</v>
      </c>
      <c r="AI109" s="231"/>
      <c r="AJ109" s="231"/>
      <c r="AK109" s="231"/>
      <c r="AL109" s="192">
        <v>350</v>
      </c>
      <c r="AM109" s="192"/>
      <c r="AN109" s="192"/>
      <c r="AO109" s="192"/>
      <c r="AP109" s="264"/>
      <c r="AQ109" s="264"/>
      <c r="AR109" s="264"/>
      <c r="AS109" s="264"/>
      <c r="AT109" s="264"/>
      <c r="AU109" s="264"/>
      <c r="AV109" s="264"/>
      <c r="AW109" s="264"/>
      <c r="AX109" s="264"/>
      <c r="AY109" s="165"/>
      <c r="AZ109" s="165"/>
      <c r="BA109" s="165"/>
      <c r="BB109" s="165"/>
      <c r="BC109" s="165"/>
      <c r="BD109" s="165"/>
      <c r="BE109" s="165"/>
      <c r="BF109" s="165"/>
      <c r="BG109" s="219"/>
      <c r="BH109" s="219"/>
      <c r="BI109" s="219"/>
      <c r="BJ109" s="219"/>
      <c r="BK109" s="219"/>
      <c r="BL109" s="219"/>
      <c r="BM109" s="219"/>
      <c r="BN109" s="219"/>
      <c r="BO109" s="219"/>
    </row>
    <row r="110" spans="1:67" ht="11.1" customHeight="1">
      <c r="A110" s="30"/>
      <c r="B110" s="34"/>
      <c r="C110" s="34"/>
      <c r="D110" s="241" t="s">
        <v>143</v>
      </c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231">
        <v>372</v>
      </c>
      <c r="AI110" s="231"/>
      <c r="AJ110" s="231"/>
      <c r="AK110" s="231"/>
      <c r="AL110" s="192">
        <v>450</v>
      </c>
      <c r="AM110" s="192"/>
      <c r="AN110" s="192"/>
      <c r="AO110" s="192"/>
      <c r="AP110" s="264"/>
      <c r="AQ110" s="264"/>
      <c r="AR110" s="264"/>
      <c r="AS110" s="264"/>
      <c r="AT110" s="264"/>
      <c r="AU110" s="264"/>
      <c r="AV110" s="264"/>
      <c r="AW110" s="264"/>
      <c r="AX110" s="264"/>
      <c r="AY110" s="165"/>
      <c r="AZ110" s="165"/>
      <c r="BA110" s="165"/>
      <c r="BB110" s="165"/>
      <c r="BC110" s="165"/>
      <c r="BD110" s="165"/>
      <c r="BE110" s="165"/>
      <c r="BF110" s="165"/>
      <c r="BG110" s="219"/>
      <c r="BH110" s="219"/>
      <c r="BI110" s="219"/>
      <c r="BJ110" s="219"/>
      <c r="BK110" s="219"/>
      <c r="BL110" s="219"/>
      <c r="BM110" s="219"/>
      <c r="BN110" s="219"/>
      <c r="BO110" s="219"/>
    </row>
    <row r="111" spans="1:67" ht="33" customHeight="1">
      <c r="A111" s="174" t="s">
        <v>75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  <c r="O111" s="174"/>
      <c r="P111" s="174"/>
      <c r="Q111" s="174"/>
      <c r="R111" s="174"/>
      <c r="S111" s="174"/>
      <c r="T111" s="174"/>
      <c r="U111" s="174"/>
      <c r="V111" s="174"/>
      <c r="W111" s="174"/>
      <c r="X111" s="174"/>
      <c r="Y111" s="174"/>
      <c r="Z111" s="174"/>
      <c r="AA111" s="174"/>
      <c r="AB111" s="174"/>
      <c r="AC111" s="174"/>
      <c r="AD111" s="174"/>
      <c r="AE111" s="174"/>
      <c r="AF111" s="174"/>
      <c r="AG111" s="174"/>
      <c r="AH111" s="231">
        <v>380</v>
      </c>
      <c r="AI111" s="231"/>
      <c r="AJ111" s="231"/>
      <c r="AK111" s="231"/>
      <c r="AL111" s="27"/>
      <c r="AM111" s="26"/>
      <c r="AN111" s="26"/>
      <c r="AO111" s="29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65"/>
      <c r="AZ111" s="165"/>
      <c r="BA111" s="165"/>
      <c r="BB111" s="165"/>
      <c r="BC111" s="165"/>
      <c r="BD111" s="165"/>
      <c r="BE111" s="165"/>
      <c r="BF111" s="165"/>
      <c r="BG111" s="158"/>
      <c r="BH111" s="158"/>
      <c r="BI111" s="158"/>
      <c r="BJ111" s="158"/>
      <c r="BK111" s="158"/>
      <c r="BL111" s="158"/>
      <c r="BM111" s="158"/>
      <c r="BN111" s="158"/>
      <c r="BO111" s="158"/>
    </row>
    <row r="112" spans="1:67" ht="11.1" customHeight="1">
      <c r="A112" s="24"/>
      <c r="B112" s="28"/>
      <c r="C112" s="28"/>
      <c r="D112" s="189" t="s">
        <v>76</v>
      </c>
      <c r="E112" s="189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231">
        <v>381</v>
      </c>
      <c r="AI112" s="231"/>
      <c r="AJ112" s="231"/>
      <c r="AK112" s="231"/>
      <c r="AL112" s="265" t="s">
        <v>77</v>
      </c>
      <c r="AM112" s="265"/>
      <c r="AN112" s="265"/>
      <c r="AO112" s="265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65"/>
      <c r="AZ112" s="165"/>
      <c r="BA112" s="165"/>
      <c r="BB112" s="165"/>
      <c r="BC112" s="165"/>
      <c r="BD112" s="165"/>
      <c r="BE112" s="165"/>
      <c r="BF112" s="165"/>
      <c r="BG112" s="158"/>
      <c r="BH112" s="158"/>
      <c r="BI112" s="158"/>
      <c r="BJ112" s="158"/>
      <c r="BK112" s="158"/>
      <c r="BL112" s="158"/>
      <c r="BM112" s="158"/>
      <c r="BN112" s="158"/>
      <c r="BO112" s="158"/>
    </row>
    <row r="113" spans="1:67" s="1" customFormat="1" ht="11.1" customHeight="1">
      <c r="A113" s="24"/>
      <c r="B113" s="28"/>
      <c r="C113" s="28"/>
      <c r="D113" s="189" t="s">
        <v>78</v>
      </c>
      <c r="E113" s="189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231">
        <v>382</v>
      </c>
      <c r="AI113" s="231"/>
      <c r="AJ113" s="231"/>
      <c r="AK113" s="231"/>
      <c r="AL113" s="265" t="s">
        <v>77</v>
      </c>
      <c r="AM113" s="265"/>
      <c r="AN113" s="265"/>
      <c r="AO113" s="265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65"/>
      <c r="AZ113" s="165"/>
      <c r="BA113" s="165"/>
      <c r="BB113" s="165"/>
      <c r="BC113" s="165"/>
      <c r="BD113" s="165"/>
      <c r="BE113" s="165"/>
      <c r="BF113" s="165"/>
      <c r="BG113" s="158"/>
      <c r="BH113" s="158"/>
      <c r="BI113" s="158"/>
      <c r="BJ113" s="158"/>
      <c r="BK113" s="158"/>
      <c r="BL113" s="158"/>
      <c r="BM113" s="158"/>
      <c r="BN113" s="158"/>
      <c r="BO113" s="158"/>
    </row>
    <row r="114" spans="1:67" s="1" customFormat="1" ht="11.1" customHeight="1">
      <c r="A114" s="266" t="s">
        <v>58</v>
      </c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231">
        <v>390</v>
      </c>
      <c r="AI114" s="231"/>
      <c r="AJ114" s="231"/>
      <c r="AK114" s="231"/>
      <c r="AL114" s="265" t="s">
        <v>77</v>
      </c>
      <c r="AM114" s="265"/>
      <c r="AN114" s="265"/>
      <c r="AO114" s="265"/>
      <c r="AP114" s="223"/>
      <c r="AQ114" s="223"/>
      <c r="AR114" s="223"/>
      <c r="AS114" s="223"/>
      <c r="AT114" s="223"/>
      <c r="AU114" s="223"/>
      <c r="AV114" s="223"/>
      <c r="AW114" s="223"/>
      <c r="AX114" s="223"/>
      <c r="AY114" s="165"/>
      <c r="AZ114" s="165"/>
      <c r="BA114" s="165"/>
      <c r="BB114" s="165"/>
      <c r="BC114" s="165"/>
      <c r="BD114" s="165"/>
      <c r="BE114" s="165"/>
      <c r="BF114" s="165"/>
      <c r="BG114" s="219"/>
      <c r="BH114" s="219"/>
      <c r="BI114" s="219"/>
      <c r="BJ114" s="219"/>
      <c r="BK114" s="219"/>
      <c r="BL114" s="219"/>
      <c r="BM114" s="219"/>
      <c r="BN114" s="219"/>
      <c r="BO114" s="219"/>
    </row>
    <row r="115" spans="1:67" s="1" customFormat="1" ht="11.1" customHeight="1">
      <c r="A115" s="166" t="s">
        <v>79</v>
      </c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/>
      <c r="AH115" s="234">
        <v>400</v>
      </c>
      <c r="AI115" s="234"/>
      <c r="AJ115" s="234"/>
      <c r="AK115" s="234"/>
      <c r="AL115" s="267"/>
      <c r="AM115" s="267"/>
      <c r="AN115" s="267"/>
      <c r="AO115" s="267"/>
      <c r="AP115" s="9"/>
      <c r="AX115" s="10"/>
      <c r="AY115" s="9"/>
      <c r="BF115" s="10"/>
      <c r="BG115" s="9"/>
      <c r="BO115" s="11"/>
    </row>
    <row r="116" spans="1:67" ht="11.1" customHeight="1">
      <c r="A116" s="262" t="s">
        <v>144</v>
      </c>
      <c r="B116" s="263"/>
      <c r="C116" s="263"/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263"/>
      <c r="S116" s="263"/>
      <c r="T116" s="263"/>
      <c r="U116" s="263"/>
      <c r="V116" s="263"/>
      <c r="W116" s="263"/>
      <c r="X116" s="263"/>
      <c r="Y116" s="263"/>
      <c r="Z116" s="263"/>
      <c r="AA116" s="263"/>
      <c r="AB116" s="263"/>
      <c r="AC116" s="263"/>
      <c r="AD116" s="263"/>
      <c r="AE116" s="263"/>
      <c r="AF116" s="263"/>
      <c r="AG116" s="263"/>
      <c r="AH116" s="246"/>
      <c r="AI116" s="247"/>
      <c r="AJ116" s="247"/>
      <c r="AK116" s="261"/>
      <c r="AL116" s="248"/>
      <c r="AM116" s="247"/>
      <c r="AN116" s="247"/>
      <c r="AO116" s="261"/>
      <c r="AP116" s="223"/>
      <c r="AQ116" s="223"/>
      <c r="AR116" s="223"/>
      <c r="AS116" s="223"/>
      <c r="AT116" s="223"/>
      <c r="AU116" s="223"/>
      <c r="AV116" s="223"/>
      <c r="AW116" s="223"/>
      <c r="AX116" s="223"/>
      <c r="AY116" s="173"/>
      <c r="AZ116" s="173"/>
      <c r="BA116" s="173"/>
      <c r="BB116" s="173"/>
      <c r="BC116" s="173"/>
      <c r="BD116" s="173"/>
      <c r="BE116" s="173"/>
      <c r="BF116" s="173"/>
      <c r="BG116" s="219"/>
      <c r="BH116" s="219"/>
      <c r="BI116" s="219"/>
      <c r="BJ116" s="219"/>
      <c r="BK116" s="219"/>
      <c r="BL116" s="219"/>
      <c r="BM116" s="219"/>
      <c r="BN116" s="219"/>
      <c r="BO116" s="219"/>
    </row>
    <row r="117" spans="1:67" ht="11.1" customHeight="1">
      <c r="A117" s="166" t="s">
        <v>80</v>
      </c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/>
      <c r="AH117" s="234">
        <v>410</v>
      </c>
      <c r="AI117" s="234"/>
      <c r="AJ117" s="234"/>
      <c r="AK117" s="234"/>
      <c r="AL117" s="267"/>
      <c r="AM117" s="267"/>
      <c r="AN117" s="267"/>
      <c r="AO117" s="267"/>
      <c r="AP117" s="9"/>
      <c r="AX117" s="10"/>
      <c r="AY117" s="9"/>
      <c r="BF117" s="10"/>
      <c r="BG117" s="9"/>
      <c r="BO117" s="11"/>
    </row>
    <row r="118" spans="1:67" ht="11.1" customHeight="1">
      <c r="A118" s="263" t="s">
        <v>81</v>
      </c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  <c r="L118" s="263"/>
      <c r="M118" s="263"/>
      <c r="N118" s="263"/>
      <c r="O118" s="263"/>
      <c r="P118" s="263"/>
      <c r="Q118" s="263"/>
      <c r="R118" s="263"/>
      <c r="S118" s="263"/>
      <c r="T118" s="263"/>
      <c r="U118" s="263"/>
      <c r="V118" s="263"/>
      <c r="W118" s="263"/>
      <c r="X118" s="263"/>
      <c r="Y118" s="263"/>
      <c r="Z118" s="263"/>
      <c r="AA118" s="263"/>
      <c r="AB118" s="263"/>
      <c r="AC118" s="263"/>
      <c r="AD118" s="263"/>
      <c r="AE118" s="263"/>
      <c r="AF118" s="263"/>
      <c r="AG118" s="263"/>
      <c r="AH118" s="246"/>
      <c r="AI118" s="247"/>
      <c r="AJ118" s="247"/>
      <c r="AK118" s="261"/>
      <c r="AL118" s="248"/>
      <c r="AM118" s="247"/>
      <c r="AN118" s="247"/>
      <c r="AO118" s="261"/>
      <c r="AP118" s="223"/>
      <c r="AQ118" s="223"/>
      <c r="AR118" s="223"/>
      <c r="AS118" s="223"/>
      <c r="AT118" s="223"/>
      <c r="AU118" s="223"/>
      <c r="AV118" s="223"/>
      <c r="AW118" s="223"/>
      <c r="AX118" s="223"/>
      <c r="AY118" s="173"/>
      <c r="AZ118" s="173"/>
      <c r="BA118" s="173"/>
      <c r="BB118" s="173"/>
      <c r="BC118" s="173"/>
      <c r="BD118" s="173"/>
      <c r="BE118" s="173"/>
      <c r="BF118" s="173"/>
      <c r="BG118" s="219"/>
      <c r="BH118" s="219"/>
      <c r="BI118" s="219"/>
      <c r="BJ118" s="219"/>
      <c r="BK118" s="219"/>
      <c r="BL118" s="219"/>
      <c r="BM118" s="219"/>
      <c r="BN118" s="219"/>
      <c r="BO118" s="219"/>
    </row>
    <row r="119" spans="1:67" ht="21.95" customHeight="1">
      <c r="A119" s="174" t="s">
        <v>82</v>
      </c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174"/>
      <c r="R119" s="174"/>
      <c r="S119" s="174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  <c r="AF119" s="174"/>
      <c r="AG119" s="174"/>
      <c r="AH119" s="231">
        <v>420</v>
      </c>
      <c r="AI119" s="231"/>
      <c r="AJ119" s="231"/>
      <c r="AK119" s="231"/>
      <c r="AL119" s="27"/>
      <c r="AM119" s="26"/>
      <c r="AN119" s="26"/>
      <c r="AO119" s="29"/>
      <c r="AP119" s="223"/>
      <c r="AQ119" s="223"/>
      <c r="AR119" s="223"/>
      <c r="AS119" s="223"/>
      <c r="AT119" s="223"/>
      <c r="AU119" s="223"/>
      <c r="AV119" s="223"/>
      <c r="AW119" s="223"/>
      <c r="AX119" s="223"/>
      <c r="AY119" s="173"/>
      <c r="AZ119" s="173"/>
      <c r="BA119" s="173"/>
      <c r="BB119" s="173"/>
      <c r="BC119" s="173"/>
      <c r="BD119" s="173"/>
      <c r="BE119" s="173"/>
      <c r="BF119" s="173"/>
      <c r="BG119" s="219"/>
      <c r="BH119" s="219"/>
      <c r="BI119" s="219"/>
      <c r="BJ119" s="219"/>
      <c r="BK119" s="219"/>
      <c r="BL119" s="219"/>
      <c r="BM119" s="219"/>
      <c r="BN119" s="219"/>
      <c r="BO119" s="219"/>
    </row>
    <row r="120" spans="1:67" ht="11.1" customHeight="1">
      <c r="A120" s="24"/>
      <c r="B120" s="28"/>
      <c r="C120" s="28"/>
      <c r="D120" s="189" t="s">
        <v>83</v>
      </c>
      <c r="E120" s="189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231">
        <v>421</v>
      </c>
      <c r="AI120" s="231"/>
      <c r="AJ120" s="231"/>
      <c r="AK120" s="231"/>
      <c r="AL120" s="192">
        <v>510</v>
      </c>
      <c r="AM120" s="192"/>
      <c r="AN120" s="192"/>
      <c r="AO120" s="192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58"/>
      <c r="BH120" s="158"/>
      <c r="BI120" s="158"/>
      <c r="BJ120" s="158"/>
      <c r="BK120" s="158"/>
      <c r="BL120" s="158"/>
      <c r="BM120" s="158"/>
      <c r="BN120" s="158"/>
      <c r="BO120" s="158"/>
    </row>
    <row r="121" spans="1:67" s="1" customFormat="1" ht="11.1" customHeight="1" thickBot="1">
      <c r="A121" s="24"/>
      <c r="B121" s="28"/>
      <c r="C121" s="28"/>
      <c r="D121" s="189" t="s">
        <v>84</v>
      </c>
      <c r="E121" s="189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268">
        <v>422</v>
      </c>
      <c r="AI121" s="268"/>
      <c r="AJ121" s="268"/>
      <c r="AK121" s="268"/>
      <c r="AL121" s="269">
        <v>610</v>
      </c>
      <c r="AM121" s="269"/>
      <c r="AN121" s="269"/>
      <c r="AO121" s="269"/>
      <c r="AP121" s="270"/>
      <c r="AQ121" s="270"/>
      <c r="AR121" s="270"/>
      <c r="AS121" s="270"/>
      <c r="AT121" s="270"/>
      <c r="AU121" s="270"/>
      <c r="AV121" s="270"/>
      <c r="AW121" s="270"/>
      <c r="AX121" s="270"/>
      <c r="AY121" s="271"/>
      <c r="AZ121" s="271"/>
      <c r="BA121" s="271"/>
      <c r="BB121" s="271"/>
      <c r="BC121" s="271"/>
      <c r="BD121" s="271"/>
      <c r="BE121" s="271"/>
      <c r="BF121" s="271"/>
      <c r="BG121" s="272"/>
      <c r="BH121" s="272"/>
      <c r="BI121" s="272"/>
      <c r="BJ121" s="272"/>
      <c r="BK121" s="272"/>
      <c r="BL121" s="272"/>
      <c r="BM121" s="272"/>
      <c r="BN121" s="272"/>
      <c r="BO121" s="272"/>
    </row>
    <row r="122" spans="1:67" ht="11.1" customHeight="1">
      <c r="AP122" s="208" t="s">
        <v>85</v>
      </c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  <c r="BI122" s="208"/>
      <c r="BJ122" s="208"/>
      <c r="BK122" s="208"/>
      <c r="BL122" s="208"/>
      <c r="BM122" s="208"/>
      <c r="BN122" s="208"/>
      <c r="BO122" s="208"/>
    </row>
    <row r="123" spans="1:67" ht="33" customHeight="1">
      <c r="A123" s="7"/>
      <c r="B123" s="8"/>
      <c r="C123" s="8"/>
      <c r="D123" s="155" t="s">
        <v>11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6" t="s">
        <v>12</v>
      </c>
      <c r="AI123" s="156"/>
      <c r="AJ123" s="156"/>
      <c r="AK123" s="156"/>
      <c r="AL123" s="156" t="s">
        <v>13</v>
      </c>
      <c r="AM123" s="156"/>
      <c r="AN123" s="156"/>
      <c r="AO123" s="156"/>
      <c r="AP123" s="156" t="s">
        <v>14</v>
      </c>
      <c r="AQ123" s="156"/>
      <c r="AR123" s="156"/>
      <c r="AS123" s="156"/>
      <c r="AT123" s="156"/>
      <c r="AU123" s="156"/>
      <c r="AV123" s="156"/>
      <c r="AW123" s="156"/>
      <c r="AX123" s="156"/>
      <c r="AY123" s="156" t="s">
        <v>15</v>
      </c>
      <c r="AZ123" s="156"/>
      <c r="BA123" s="156"/>
      <c r="BB123" s="156"/>
      <c r="BC123" s="156"/>
      <c r="BD123" s="156"/>
      <c r="BE123" s="156"/>
      <c r="BF123" s="156"/>
      <c r="BG123" s="157" t="s">
        <v>16</v>
      </c>
      <c r="BH123" s="157"/>
      <c r="BI123" s="157"/>
      <c r="BJ123" s="157"/>
      <c r="BK123" s="157"/>
      <c r="BL123" s="157"/>
      <c r="BM123" s="157"/>
      <c r="BN123" s="157"/>
      <c r="BO123" s="157"/>
    </row>
    <row r="124" spans="1:67" ht="11.1" customHeight="1" thickBot="1">
      <c r="A124" s="149">
        <v>1</v>
      </c>
      <c r="B124" s="149"/>
      <c r="C124" s="149"/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243">
        <v>2</v>
      </c>
      <c r="AI124" s="243"/>
      <c r="AJ124" s="243"/>
      <c r="AK124" s="243"/>
      <c r="AL124" s="243">
        <v>3</v>
      </c>
      <c r="AM124" s="243"/>
      <c r="AN124" s="243"/>
      <c r="AO124" s="243"/>
      <c r="AP124" s="243">
        <v>4</v>
      </c>
      <c r="AQ124" s="243"/>
      <c r="AR124" s="243"/>
      <c r="AS124" s="243"/>
      <c r="AT124" s="243"/>
      <c r="AU124" s="243"/>
      <c r="AV124" s="243"/>
      <c r="AW124" s="243"/>
      <c r="AX124" s="243"/>
      <c r="AY124" s="243">
        <v>5</v>
      </c>
      <c r="AZ124" s="243"/>
      <c r="BA124" s="243"/>
      <c r="BB124" s="243"/>
      <c r="BC124" s="243"/>
      <c r="BD124" s="243"/>
      <c r="BE124" s="243"/>
      <c r="BF124" s="243"/>
      <c r="BG124" s="243">
        <v>6</v>
      </c>
      <c r="BH124" s="243"/>
      <c r="BI124" s="243"/>
      <c r="BJ124" s="243"/>
      <c r="BK124" s="243"/>
      <c r="BL124" s="243"/>
      <c r="BM124" s="243"/>
      <c r="BN124" s="243"/>
      <c r="BO124" s="243"/>
    </row>
    <row r="125" spans="1:67" ht="21.95" customHeight="1">
      <c r="A125" s="174" t="s">
        <v>86</v>
      </c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  <c r="N125" s="174"/>
      <c r="O125" s="174"/>
      <c r="P125" s="174"/>
      <c r="Q125" s="174"/>
      <c r="R125" s="174"/>
      <c r="S125" s="174"/>
      <c r="T125" s="174"/>
      <c r="U125" s="174"/>
      <c r="V125" s="174"/>
      <c r="W125" s="174"/>
      <c r="X125" s="174"/>
      <c r="Y125" s="174"/>
      <c r="Z125" s="174"/>
      <c r="AA125" s="174"/>
      <c r="AB125" s="174"/>
      <c r="AC125" s="174"/>
      <c r="AD125" s="174"/>
      <c r="AE125" s="174"/>
      <c r="AF125" s="174"/>
      <c r="AG125" s="174"/>
      <c r="AH125" s="231">
        <v>430</v>
      </c>
      <c r="AI125" s="231"/>
      <c r="AJ125" s="231"/>
      <c r="AK125" s="231"/>
      <c r="AL125" s="27"/>
      <c r="AM125" s="26"/>
      <c r="AN125" s="26"/>
      <c r="AO125" s="29"/>
      <c r="AP125" s="173">
        <v>0</v>
      </c>
      <c r="AQ125" s="173"/>
      <c r="AR125" s="173"/>
      <c r="AS125" s="173"/>
      <c r="AT125" s="173"/>
      <c r="AU125" s="173"/>
      <c r="AV125" s="173"/>
      <c r="AW125" s="173"/>
      <c r="AX125" s="173"/>
      <c r="AY125" s="165">
        <v>0</v>
      </c>
      <c r="AZ125" s="165"/>
      <c r="BA125" s="165"/>
      <c r="BB125" s="165"/>
      <c r="BC125" s="165"/>
      <c r="BD125" s="165"/>
      <c r="BE125" s="165"/>
      <c r="BF125" s="165"/>
      <c r="BG125" s="158">
        <v>0</v>
      </c>
      <c r="BH125" s="158"/>
      <c r="BI125" s="158"/>
      <c r="BJ125" s="158"/>
      <c r="BK125" s="158"/>
      <c r="BL125" s="158"/>
      <c r="BM125" s="158"/>
      <c r="BN125" s="158"/>
      <c r="BO125" s="158"/>
    </row>
    <row r="126" spans="1:67" ht="22.5" customHeight="1">
      <c r="A126" s="24"/>
      <c r="B126" s="28"/>
      <c r="C126" s="28"/>
      <c r="D126" s="241" t="s">
        <v>145</v>
      </c>
      <c r="E126" s="189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231">
        <v>431</v>
      </c>
      <c r="AI126" s="231"/>
      <c r="AJ126" s="231"/>
      <c r="AK126" s="231"/>
      <c r="AL126" s="192">
        <v>520</v>
      </c>
      <c r="AM126" s="192"/>
      <c r="AN126" s="192"/>
      <c r="AO126" s="192"/>
      <c r="AP126" s="193">
        <v>0</v>
      </c>
      <c r="AQ126" s="193"/>
      <c r="AR126" s="193"/>
      <c r="AS126" s="193"/>
      <c r="AT126" s="193"/>
      <c r="AU126" s="193"/>
      <c r="AV126" s="193"/>
      <c r="AW126" s="193"/>
      <c r="AX126" s="193"/>
      <c r="AY126" s="165">
        <v>0</v>
      </c>
      <c r="AZ126" s="165"/>
      <c r="BA126" s="165"/>
      <c r="BB126" s="165"/>
      <c r="BC126" s="165"/>
      <c r="BD126" s="165"/>
      <c r="BE126" s="165"/>
      <c r="BF126" s="165"/>
      <c r="BG126" s="158">
        <v>0</v>
      </c>
      <c r="BH126" s="158"/>
      <c r="BI126" s="158"/>
      <c r="BJ126" s="158"/>
      <c r="BK126" s="158"/>
      <c r="BL126" s="158"/>
      <c r="BM126" s="158"/>
      <c r="BN126" s="158"/>
      <c r="BO126" s="158"/>
    </row>
    <row r="127" spans="1:67" ht="22.5" customHeight="1">
      <c r="A127" s="24"/>
      <c r="B127" s="28"/>
      <c r="C127" s="28"/>
      <c r="D127" s="241" t="s">
        <v>146</v>
      </c>
      <c r="E127" s="189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231">
        <v>432</v>
      </c>
      <c r="AI127" s="231"/>
      <c r="AJ127" s="231"/>
      <c r="AK127" s="231"/>
      <c r="AL127" s="192">
        <v>620</v>
      </c>
      <c r="AM127" s="192"/>
      <c r="AN127" s="192"/>
      <c r="AO127" s="192"/>
      <c r="AP127" s="193">
        <v>0</v>
      </c>
      <c r="AQ127" s="193"/>
      <c r="AR127" s="193"/>
      <c r="AS127" s="193"/>
      <c r="AT127" s="193"/>
      <c r="AU127" s="193"/>
      <c r="AV127" s="193"/>
      <c r="AW127" s="193"/>
      <c r="AX127" s="193"/>
      <c r="AY127" s="165">
        <v>0</v>
      </c>
      <c r="AZ127" s="165"/>
      <c r="BA127" s="165"/>
      <c r="BB127" s="165"/>
      <c r="BC127" s="165"/>
      <c r="BD127" s="165"/>
      <c r="BE127" s="165"/>
      <c r="BF127" s="165"/>
      <c r="BG127" s="158">
        <v>0</v>
      </c>
      <c r="BH127" s="158"/>
      <c r="BI127" s="158"/>
      <c r="BJ127" s="158"/>
      <c r="BK127" s="158"/>
      <c r="BL127" s="158"/>
      <c r="BM127" s="158"/>
      <c r="BN127" s="158"/>
      <c r="BO127" s="158"/>
    </row>
    <row r="128" spans="1:67" ht="21.95" customHeight="1">
      <c r="A128" s="174" t="s">
        <v>87</v>
      </c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74"/>
      <c r="N128" s="174"/>
      <c r="O128" s="174"/>
      <c r="P128" s="174"/>
      <c r="Q128" s="174"/>
      <c r="R128" s="174"/>
      <c r="S128" s="174"/>
      <c r="T128" s="174"/>
      <c r="U128" s="174"/>
      <c r="V128" s="174"/>
      <c r="W128" s="174"/>
      <c r="X128" s="174"/>
      <c r="Y128" s="174"/>
      <c r="Z128" s="174"/>
      <c r="AA128" s="174"/>
      <c r="AB128" s="174"/>
      <c r="AC128" s="174"/>
      <c r="AD128" s="174"/>
      <c r="AE128" s="174"/>
      <c r="AF128" s="174"/>
      <c r="AG128" s="174"/>
      <c r="AH128" s="231">
        <v>440</v>
      </c>
      <c r="AI128" s="231"/>
      <c r="AJ128" s="231"/>
      <c r="AK128" s="231"/>
      <c r="AL128" s="27"/>
      <c r="AM128" s="26"/>
      <c r="AN128" s="26"/>
      <c r="AO128" s="29"/>
      <c r="AP128" s="173">
        <v>0</v>
      </c>
      <c r="AQ128" s="173"/>
      <c r="AR128" s="173"/>
      <c r="AS128" s="173"/>
      <c r="AT128" s="173"/>
      <c r="AU128" s="173"/>
      <c r="AV128" s="173"/>
      <c r="AW128" s="173"/>
      <c r="AX128" s="173"/>
      <c r="AY128" s="165">
        <v>0</v>
      </c>
      <c r="AZ128" s="165"/>
      <c r="BA128" s="165"/>
      <c r="BB128" s="165"/>
      <c r="BC128" s="165"/>
      <c r="BD128" s="165"/>
      <c r="BE128" s="165"/>
      <c r="BF128" s="165"/>
      <c r="BG128" s="158">
        <v>0</v>
      </c>
      <c r="BH128" s="158"/>
      <c r="BI128" s="158"/>
      <c r="BJ128" s="158"/>
      <c r="BK128" s="158"/>
      <c r="BL128" s="158"/>
      <c r="BM128" s="158"/>
      <c r="BN128" s="158"/>
      <c r="BO128" s="158"/>
    </row>
    <row r="129" spans="1:67" ht="11.1" customHeight="1">
      <c r="A129" s="24"/>
      <c r="B129" s="28"/>
      <c r="C129" s="28"/>
      <c r="D129" s="189" t="s">
        <v>88</v>
      </c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231">
        <v>441</v>
      </c>
      <c r="AI129" s="231"/>
      <c r="AJ129" s="231"/>
      <c r="AK129" s="231"/>
      <c r="AL129" s="192">
        <v>530</v>
      </c>
      <c r="AM129" s="192"/>
      <c r="AN129" s="192"/>
      <c r="AO129" s="192"/>
      <c r="AP129" s="193">
        <v>0</v>
      </c>
      <c r="AQ129" s="193"/>
      <c r="AR129" s="193"/>
      <c r="AS129" s="193"/>
      <c r="AT129" s="193"/>
      <c r="AU129" s="193"/>
      <c r="AV129" s="193"/>
      <c r="AW129" s="193"/>
      <c r="AX129" s="193"/>
      <c r="AY129" s="165">
        <v>0</v>
      </c>
      <c r="AZ129" s="165"/>
      <c r="BA129" s="165"/>
      <c r="BB129" s="165"/>
      <c r="BC129" s="165"/>
      <c r="BD129" s="165"/>
      <c r="BE129" s="165"/>
      <c r="BF129" s="165"/>
      <c r="BG129" s="158">
        <v>0</v>
      </c>
      <c r="BH129" s="158"/>
      <c r="BI129" s="158"/>
      <c r="BJ129" s="158"/>
      <c r="BK129" s="158"/>
      <c r="BL129" s="158"/>
      <c r="BM129" s="158"/>
      <c r="BN129" s="158"/>
      <c r="BO129" s="158"/>
    </row>
    <row r="130" spans="1:67" ht="11.1" customHeight="1">
      <c r="A130" s="24"/>
      <c r="B130" s="28"/>
      <c r="C130" s="28"/>
      <c r="D130" s="189" t="s">
        <v>89</v>
      </c>
      <c r="E130" s="189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231">
        <v>442</v>
      </c>
      <c r="AI130" s="231"/>
      <c r="AJ130" s="231"/>
      <c r="AK130" s="231"/>
      <c r="AL130" s="192">
        <v>630</v>
      </c>
      <c r="AM130" s="192"/>
      <c r="AN130" s="192"/>
      <c r="AO130" s="192"/>
      <c r="AP130" s="193">
        <v>0</v>
      </c>
      <c r="AQ130" s="193"/>
      <c r="AR130" s="193"/>
      <c r="AS130" s="193"/>
      <c r="AT130" s="193"/>
      <c r="AU130" s="193"/>
      <c r="AV130" s="193"/>
      <c r="AW130" s="193"/>
      <c r="AX130" s="193"/>
      <c r="AY130" s="165">
        <v>0</v>
      </c>
      <c r="AZ130" s="165"/>
      <c r="BA130" s="165"/>
      <c r="BB130" s="165"/>
      <c r="BC130" s="165"/>
      <c r="BD130" s="165"/>
      <c r="BE130" s="165"/>
      <c r="BF130" s="165"/>
      <c r="BG130" s="158">
        <v>0</v>
      </c>
      <c r="BH130" s="158"/>
      <c r="BI130" s="158"/>
      <c r="BJ130" s="158"/>
      <c r="BK130" s="158"/>
      <c r="BL130" s="158"/>
      <c r="BM130" s="158"/>
      <c r="BN130" s="158"/>
      <c r="BO130" s="158"/>
    </row>
    <row r="131" spans="1:67" ht="21.95" customHeight="1">
      <c r="A131" s="174" t="s">
        <v>90</v>
      </c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M131" s="174"/>
      <c r="N131" s="174"/>
      <c r="O131" s="174"/>
      <c r="P131" s="174"/>
      <c r="Q131" s="174"/>
      <c r="R131" s="174"/>
      <c r="S131" s="174"/>
      <c r="T131" s="174"/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  <c r="AF131" s="174"/>
      <c r="AG131" s="174"/>
      <c r="AH131" s="231">
        <v>460</v>
      </c>
      <c r="AI131" s="231"/>
      <c r="AJ131" s="231"/>
      <c r="AK131" s="231"/>
      <c r="AL131" s="27"/>
      <c r="AM131" s="26"/>
      <c r="AN131" s="26"/>
      <c r="AO131" s="29"/>
      <c r="AP131" s="173">
        <v>0</v>
      </c>
      <c r="AQ131" s="173"/>
      <c r="AR131" s="173"/>
      <c r="AS131" s="173"/>
      <c r="AT131" s="173"/>
      <c r="AU131" s="173"/>
      <c r="AV131" s="173"/>
      <c r="AW131" s="173"/>
      <c r="AX131" s="173"/>
      <c r="AY131" s="165">
        <v>0</v>
      </c>
      <c r="AZ131" s="165"/>
      <c r="BA131" s="165"/>
      <c r="BB131" s="165"/>
      <c r="BC131" s="165"/>
      <c r="BD131" s="165"/>
      <c r="BE131" s="165"/>
      <c r="BF131" s="165"/>
      <c r="BG131" s="158">
        <v>0</v>
      </c>
      <c r="BH131" s="158"/>
      <c r="BI131" s="158"/>
      <c r="BJ131" s="158"/>
      <c r="BK131" s="158"/>
      <c r="BL131" s="158"/>
      <c r="BM131" s="158"/>
      <c r="BN131" s="158"/>
      <c r="BO131" s="158"/>
    </row>
    <row r="132" spans="1:67" ht="11.1" customHeight="1">
      <c r="A132" s="24"/>
      <c r="B132" s="28"/>
      <c r="C132" s="28"/>
      <c r="D132" s="189" t="s">
        <v>91</v>
      </c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231">
        <v>461</v>
      </c>
      <c r="AI132" s="231"/>
      <c r="AJ132" s="231"/>
      <c r="AK132" s="231"/>
      <c r="AL132" s="192">
        <v>540</v>
      </c>
      <c r="AM132" s="192"/>
      <c r="AN132" s="192"/>
      <c r="AO132" s="192"/>
      <c r="AP132" s="193">
        <v>0</v>
      </c>
      <c r="AQ132" s="193"/>
      <c r="AR132" s="193"/>
      <c r="AS132" s="193"/>
      <c r="AT132" s="193"/>
      <c r="AU132" s="193"/>
      <c r="AV132" s="193"/>
      <c r="AW132" s="193"/>
      <c r="AX132" s="193"/>
      <c r="AY132" s="165">
        <v>0</v>
      </c>
      <c r="AZ132" s="165"/>
      <c r="BA132" s="165"/>
      <c r="BB132" s="165"/>
      <c r="BC132" s="165"/>
      <c r="BD132" s="165"/>
      <c r="BE132" s="165"/>
      <c r="BF132" s="165"/>
      <c r="BG132" s="158">
        <v>0</v>
      </c>
      <c r="BH132" s="158"/>
      <c r="BI132" s="158"/>
      <c r="BJ132" s="158"/>
      <c r="BK132" s="158"/>
      <c r="BL132" s="158"/>
      <c r="BM132" s="158"/>
      <c r="BN132" s="158"/>
      <c r="BO132" s="158"/>
    </row>
    <row r="133" spans="1:67" ht="11.1" customHeight="1">
      <c r="A133" s="24"/>
      <c r="B133" s="28"/>
      <c r="C133" s="28"/>
      <c r="D133" s="189" t="s">
        <v>92</v>
      </c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231">
        <v>462</v>
      </c>
      <c r="AI133" s="231"/>
      <c r="AJ133" s="231"/>
      <c r="AK133" s="231"/>
      <c r="AL133" s="192">
        <v>640</v>
      </c>
      <c r="AM133" s="192"/>
      <c r="AN133" s="192"/>
      <c r="AO133" s="192"/>
      <c r="AP133" s="193">
        <v>0</v>
      </c>
      <c r="AQ133" s="193"/>
      <c r="AR133" s="193"/>
      <c r="AS133" s="193"/>
      <c r="AT133" s="193"/>
      <c r="AU133" s="193"/>
      <c r="AV133" s="193"/>
      <c r="AW133" s="193"/>
      <c r="AX133" s="193"/>
      <c r="AY133" s="165">
        <v>0</v>
      </c>
      <c r="AZ133" s="165"/>
      <c r="BA133" s="165"/>
      <c r="BB133" s="165"/>
      <c r="BC133" s="165"/>
      <c r="BD133" s="165"/>
      <c r="BE133" s="165"/>
      <c r="BF133" s="165"/>
      <c r="BG133" s="158">
        <v>0</v>
      </c>
      <c r="BH133" s="158"/>
      <c r="BI133" s="158"/>
      <c r="BJ133" s="158"/>
      <c r="BK133" s="158"/>
      <c r="BL133" s="158"/>
      <c r="BM133" s="158"/>
      <c r="BN133" s="158"/>
      <c r="BO133" s="158"/>
    </row>
    <row r="134" spans="1:67" ht="21.95" customHeight="1">
      <c r="A134" s="174" t="s">
        <v>93</v>
      </c>
      <c r="B134" s="174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  <c r="O134" s="174"/>
      <c r="P134" s="174"/>
      <c r="Q134" s="174"/>
      <c r="R134" s="174"/>
      <c r="S134" s="174"/>
      <c r="T134" s="174"/>
      <c r="U134" s="174"/>
      <c r="V134" s="174"/>
      <c r="W134" s="174"/>
      <c r="X134" s="174"/>
      <c r="Y134" s="174"/>
      <c r="Z134" s="174"/>
      <c r="AA134" s="174"/>
      <c r="AB134" s="174"/>
      <c r="AC134" s="174"/>
      <c r="AD134" s="174"/>
      <c r="AE134" s="174"/>
      <c r="AF134" s="174"/>
      <c r="AG134" s="174"/>
      <c r="AH134" s="231">
        <v>470</v>
      </c>
      <c r="AI134" s="231"/>
      <c r="AJ134" s="231"/>
      <c r="AK134" s="231"/>
      <c r="AL134" s="27"/>
      <c r="AM134" s="26"/>
      <c r="AN134" s="26"/>
      <c r="AO134" s="29"/>
      <c r="AP134" s="173">
        <v>0</v>
      </c>
      <c r="AQ134" s="173"/>
      <c r="AR134" s="173"/>
      <c r="AS134" s="173"/>
      <c r="AT134" s="173"/>
      <c r="AU134" s="173"/>
      <c r="AV134" s="173"/>
      <c r="AW134" s="173"/>
      <c r="AX134" s="173"/>
      <c r="AY134" s="165">
        <v>0</v>
      </c>
      <c r="AZ134" s="165"/>
      <c r="BA134" s="165"/>
      <c r="BB134" s="165"/>
      <c r="BC134" s="165"/>
      <c r="BD134" s="165"/>
      <c r="BE134" s="165"/>
      <c r="BF134" s="165"/>
      <c r="BG134" s="158">
        <v>0</v>
      </c>
      <c r="BH134" s="158"/>
      <c r="BI134" s="158"/>
      <c r="BJ134" s="158"/>
      <c r="BK134" s="158"/>
      <c r="BL134" s="158"/>
      <c r="BM134" s="158"/>
      <c r="BN134" s="158"/>
      <c r="BO134" s="158"/>
    </row>
    <row r="135" spans="1:67" ht="11.1" customHeight="1">
      <c r="A135" s="24"/>
      <c r="B135" s="28"/>
      <c r="C135" s="28"/>
      <c r="D135" s="189" t="s">
        <v>94</v>
      </c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231">
        <v>471</v>
      </c>
      <c r="AI135" s="231"/>
      <c r="AJ135" s="231"/>
      <c r="AK135" s="231"/>
      <c r="AL135" s="192">
        <v>550</v>
      </c>
      <c r="AM135" s="192"/>
      <c r="AN135" s="192"/>
      <c r="AO135" s="192"/>
      <c r="AP135" s="193">
        <v>0</v>
      </c>
      <c r="AQ135" s="193"/>
      <c r="AR135" s="193"/>
      <c r="AS135" s="193"/>
      <c r="AT135" s="193"/>
      <c r="AU135" s="193"/>
      <c r="AV135" s="193"/>
      <c r="AW135" s="193"/>
      <c r="AX135" s="193"/>
      <c r="AY135" s="165">
        <v>0</v>
      </c>
      <c r="AZ135" s="165"/>
      <c r="BA135" s="165"/>
      <c r="BB135" s="165"/>
      <c r="BC135" s="165"/>
      <c r="BD135" s="165"/>
      <c r="BE135" s="165"/>
      <c r="BF135" s="165"/>
      <c r="BG135" s="158">
        <v>0</v>
      </c>
      <c r="BH135" s="158"/>
      <c r="BI135" s="158"/>
      <c r="BJ135" s="158"/>
      <c r="BK135" s="158"/>
      <c r="BL135" s="158"/>
      <c r="BM135" s="158"/>
      <c r="BN135" s="158"/>
      <c r="BO135" s="158"/>
    </row>
    <row r="136" spans="1:67" ht="11.1" customHeight="1">
      <c r="A136" s="24"/>
      <c r="B136" s="28"/>
      <c r="C136" s="28"/>
      <c r="D136" s="189" t="s">
        <v>95</v>
      </c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231">
        <v>472</v>
      </c>
      <c r="AI136" s="231"/>
      <c r="AJ136" s="231"/>
      <c r="AK136" s="231"/>
      <c r="AL136" s="192">
        <v>650</v>
      </c>
      <c r="AM136" s="192"/>
      <c r="AN136" s="192"/>
      <c r="AO136" s="192"/>
      <c r="AP136" s="193">
        <v>0</v>
      </c>
      <c r="AQ136" s="193"/>
      <c r="AR136" s="193"/>
      <c r="AS136" s="193"/>
      <c r="AT136" s="193"/>
      <c r="AU136" s="193"/>
      <c r="AV136" s="193"/>
      <c r="AW136" s="193"/>
      <c r="AX136" s="193"/>
      <c r="AY136" s="165">
        <v>0</v>
      </c>
      <c r="AZ136" s="165"/>
      <c r="BA136" s="165"/>
      <c r="BB136" s="165"/>
      <c r="BC136" s="165"/>
      <c r="BD136" s="165"/>
      <c r="BE136" s="165"/>
      <c r="BF136" s="165"/>
      <c r="BG136" s="158">
        <v>0</v>
      </c>
      <c r="BH136" s="158"/>
      <c r="BI136" s="158"/>
      <c r="BJ136" s="158"/>
      <c r="BK136" s="158"/>
      <c r="BL136" s="158"/>
      <c r="BM136" s="158"/>
      <c r="BN136" s="158"/>
      <c r="BO136" s="158"/>
    </row>
    <row r="137" spans="1:67" ht="33" customHeight="1">
      <c r="A137" s="174" t="s">
        <v>96</v>
      </c>
      <c r="B137" s="174"/>
      <c r="C137" s="174"/>
      <c r="D137" s="174"/>
      <c r="E137" s="174"/>
      <c r="F137" s="174"/>
      <c r="G137" s="174"/>
      <c r="H137" s="174"/>
      <c r="I137" s="174"/>
      <c r="J137" s="174"/>
      <c r="K137" s="174"/>
      <c r="L137" s="174"/>
      <c r="M137" s="174"/>
      <c r="N137" s="174"/>
      <c r="O137" s="174"/>
      <c r="P137" s="174"/>
      <c r="Q137" s="174"/>
      <c r="R137" s="174"/>
      <c r="S137" s="174"/>
      <c r="T137" s="174"/>
      <c r="U137" s="174"/>
      <c r="V137" s="174"/>
      <c r="W137" s="174"/>
      <c r="X137" s="174"/>
      <c r="Y137" s="174"/>
      <c r="Z137" s="174"/>
      <c r="AA137" s="174"/>
      <c r="AB137" s="174"/>
      <c r="AC137" s="174"/>
      <c r="AD137" s="174"/>
      <c r="AE137" s="174"/>
      <c r="AF137" s="174"/>
      <c r="AG137" s="174"/>
      <c r="AH137" s="231">
        <v>480</v>
      </c>
      <c r="AI137" s="231"/>
      <c r="AJ137" s="231"/>
      <c r="AK137" s="231"/>
      <c r="AL137" s="27"/>
      <c r="AM137" s="26"/>
      <c r="AN137" s="26"/>
      <c r="AO137" s="29"/>
      <c r="AP137" s="223"/>
      <c r="AQ137" s="223"/>
      <c r="AR137" s="223"/>
      <c r="AS137" s="223"/>
      <c r="AT137" s="223"/>
      <c r="AU137" s="223"/>
      <c r="AV137" s="223"/>
      <c r="AW137" s="223"/>
      <c r="AX137" s="223"/>
      <c r="AY137" s="173"/>
      <c r="AZ137" s="173"/>
      <c r="BA137" s="173"/>
      <c r="BB137" s="173"/>
      <c r="BC137" s="173"/>
      <c r="BD137" s="173"/>
      <c r="BE137" s="173"/>
      <c r="BF137" s="173"/>
      <c r="BG137" s="219"/>
      <c r="BH137" s="219"/>
      <c r="BI137" s="219"/>
      <c r="BJ137" s="219"/>
      <c r="BK137" s="219"/>
      <c r="BL137" s="219"/>
      <c r="BM137" s="219"/>
      <c r="BN137" s="219"/>
      <c r="BO137" s="219"/>
    </row>
    <row r="138" spans="1:67" ht="11.1" customHeight="1">
      <c r="A138" s="24"/>
      <c r="B138" s="28"/>
      <c r="C138" s="28"/>
      <c r="D138" s="189" t="s">
        <v>97</v>
      </c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231">
        <v>481</v>
      </c>
      <c r="AI138" s="231"/>
      <c r="AJ138" s="231"/>
      <c r="AK138" s="231"/>
      <c r="AL138" s="192">
        <v>560</v>
      </c>
      <c r="AM138" s="192"/>
      <c r="AN138" s="192"/>
      <c r="AO138" s="192"/>
      <c r="AP138" s="264"/>
      <c r="AQ138" s="264"/>
      <c r="AR138" s="264"/>
      <c r="AS138" s="264"/>
      <c r="AT138" s="264"/>
      <c r="AU138" s="264"/>
      <c r="AV138" s="264"/>
      <c r="AW138" s="264"/>
      <c r="AX138" s="264"/>
      <c r="AY138" s="193"/>
      <c r="AZ138" s="193"/>
      <c r="BA138" s="193"/>
      <c r="BB138" s="193"/>
      <c r="BC138" s="193"/>
      <c r="BD138" s="193"/>
      <c r="BE138" s="193"/>
      <c r="BF138" s="193"/>
      <c r="BG138" s="219"/>
      <c r="BH138" s="219"/>
      <c r="BI138" s="219"/>
      <c r="BJ138" s="219"/>
      <c r="BK138" s="219"/>
      <c r="BL138" s="219"/>
      <c r="BM138" s="219"/>
      <c r="BN138" s="219"/>
      <c r="BO138" s="219"/>
    </row>
    <row r="139" spans="1:67" s="1" customFormat="1" ht="11.1" customHeight="1" thickBot="1">
      <c r="A139" s="24"/>
      <c r="B139" s="28"/>
      <c r="C139" s="28"/>
      <c r="D139" s="189" t="s">
        <v>98</v>
      </c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268">
        <v>482</v>
      </c>
      <c r="AI139" s="268"/>
      <c r="AJ139" s="268"/>
      <c r="AK139" s="268"/>
      <c r="AL139" s="269">
        <v>660</v>
      </c>
      <c r="AM139" s="269"/>
      <c r="AN139" s="269"/>
      <c r="AO139" s="269"/>
      <c r="AP139" s="270"/>
      <c r="AQ139" s="270"/>
      <c r="AR139" s="270"/>
      <c r="AS139" s="270"/>
      <c r="AT139" s="270"/>
      <c r="AU139" s="270"/>
      <c r="AV139" s="270"/>
      <c r="AW139" s="270"/>
      <c r="AX139" s="270"/>
      <c r="AY139" s="271"/>
      <c r="AZ139" s="271"/>
      <c r="BA139" s="271"/>
      <c r="BB139" s="271"/>
      <c r="BC139" s="271"/>
      <c r="BD139" s="271"/>
      <c r="BE139" s="271"/>
      <c r="BF139" s="271"/>
      <c r="BG139" s="272"/>
      <c r="BH139" s="272"/>
      <c r="BI139" s="272"/>
      <c r="BJ139" s="272"/>
      <c r="BK139" s="272"/>
      <c r="BL139" s="272"/>
      <c r="BM139" s="272"/>
      <c r="BN139" s="272"/>
      <c r="BO139" s="272"/>
    </row>
    <row r="140" spans="1:67" ht="11.1" customHeight="1">
      <c r="AP140" s="208" t="s">
        <v>99</v>
      </c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  <c r="BI140" s="208"/>
      <c r="BJ140" s="208"/>
      <c r="BK140" s="208"/>
      <c r="BL140" s="208"/>
      <c r="BM140" s="208"/>
      <c r="BN140" s="208"/>
      <c r="BO140" s="208"/>
    </row>
    <row r="141" spans="1:67" ht="33" customHeight="1">
      <c r="A141" s="7"/>
      <c r="B141" s="8"/>
      <c r="C141" s="8"/>
      <c r="D141" s="155" t="s">
        <v>11</v>
      </c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55"/>
      <c r="Z141" s="155"/>
      <c r="AA141" s="155"/>
      <c r="AB141" s="155"/>
      <c r="AC141" s="155"/>
      <c r="AD141" s="155"/>
      <c r="AE141" s="155"/>
      <c r="AF141" s="155"/>
      <c r="AG141" s="155"/>
      <c r="AH141" s="156" t="s">
        <v>12</v>
      </c>
      <c r="AI141" s="156"/>
      <c r="AJ141" s="156"/>
      <c r="AK141" s="156"/>
      <c r="AL141" s="156" t="s">
        <v>13</v>
      </c>
      <c r="AM141" s="156"/>
      <c r="AN141" s="156"/>
      <c r="AO141" s="156"/>
      <c r="AP141" s="156" t="s">
        <v>14</v>
      </c>
      <c r="AQ141" s="156"/>
      <c r="AR141" s="156"/>
      <c r="AS141" s="156"/>
      <c r="AT141" s="156"/>
      <c r="AU141" s="156"/>
      <c r="AV141" s="156"/>
      <c r="AW141" s="156"/>
      <c r="AX141" s="156"/>
      <c r="AY141" s="156" t="s">
        <v>15</v>
      </c>
      <c r="AZ141" s="156"/>
      <c r="BA141" s="156"/>
      <c r="BB141" s="156"/>
      <c r="BC141" s="156"/>
      <c r="BD141" s="156"/>
      <c r="BE141" s="156"/>
      <c r="BF141" s="156"/>
      <c r="BG141" s="157" t="s">
        <v>16</v>
      </c>
      <c r="BH141" s="157"/>
      <c r="BI141" s="157"/>
      <c r="BJ141" s="157"/>
      <c r="BK141" s="157"/>
      <c r="BL141" s="157"/>
      <c r="BM141" s="157"/>
      <c r="BN141" s="157"/>
      <c r="BO141" s="157"/>
    </row>
    <row r="142" spans="1:67" ht="11.1" customHeight="1" thickBot="1">
      <c r="A142" s="149">
        <v>1</v>
      </c>
      <c r="B142" s="149"/>
      <c r="C142" s="149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T142" s="149"/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/>
      <c r="AH142" s="150">
        <v>2</v>
      </c>
      <c r="AI142" s="150"/>
      <c r="AJ142" s="150"/>
      <c r="AK142" s="150"/>
      <c r="AL142" s="150">
        <v>3</v>
      </c>
      <c r="AM142" s="150"/>
      <c r="AN142" s="150"/>
      <c r="AO142" s="150"/>
      <c r="AP142" s="150">
        <v>4</v>
      </c>
      <c r="AQ142" s="150"/>
      <c r="AR142" s="150"/>
      <c r="AS142" s="150"/>
      <c r="AT142" s="150"/>
      <c r="AU142" s="150"/>
      <c r="AV142" s="150"/>
      <c r="AW142" s="150"/>
      <c r="AX142" s="150"/>
      <c r="AY142" s="150">
        <v>5</v>
      </c>
      <c r="AZ142" s="150"/>
      <c r="BA142" s="150"/>
      <c r="BB142" s="150"/>
      <c r="BC142" s="150"/>
      <c r="BD142" s="150"/>
      <c r="BE142" s="150"/>
      <c r="BF142" s="150"/>
      <c r="BG142" s="150">
        <v>6</v>
      </c>
      <c r="BH142" s="150"/>
      <c r="BI142" s="150"/>
      <c r="BJ142" s="150"/>
      <c r="BK142" s="150"/>
      <c r="BL142" s="150"/>
      <c r="BM142" s="150"/>
      <c r="BN142" s="150"/>
      <c r="BO142" s="150"/>
    </row>
    <row r="143" spans="1:67" ht="11.1" customHeight="1">
      <c r="A143" s="166" t="s">
        <v>100</v>
      </c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/>
      <c r="AH143" s="273">
        <v>510</v>
      </c>
      <c r="AI143" s="274"/>
      <c r="AJ143" s="274"/>
      <c r="AK143" s="274"/>
      <c r="AL143" s="276"/>
      <c r="AM143" s="276"/>
      <c r="AN143" s="276"/>
      <c r="AO143" s="276"/>
      <c r="AP143" s="37"/>
      <c r="AQ143" s="38"/>
      <c r="AR143" s="38"/>
      <c r="AS143" s="38"/>
      <c r="AT143" s="38"/>
      <c r="AU143" s="38"/>
      <c r="AV143" s="38"/>
      <c r="AW143" s="38"/>
      <c r="AX143" s="39"/>
      <c r="AY143" s="37"/>
      <c r="AZ143" s="38"/>
      <c r="BA143" s="38"/>
      <c r="BB143" s="38"/>
      <c r="BC143" s="38"/>
      <c r="BD143" s="38"/>
      <c r="BE143" s="38"/>
      <c r="BF143" s="39"/>
      <c r="BG143" s="37"/>
      <c r="BH143" s="38"/>
      <c r="BI143" s="38"/>
      <c r="BJ143" s="38"/>
      <c r="BK143" s="38"/>
      <c r="BL143" s="38"/>
      <c r="BM143" s="38"/>
      <c r="BN143" s="38"/>
      <c r="BO143" s="40"/>
    </row>
    <row r="144" spans="1:67" ht="11.1" customHeight="1">
      <c r="A144" s="262" t="s">
        <v>147</v>
      </c>
      <c r="B144" s="263"/>
      <c r="C144" s="263"/>
      <c r="D144" s="263"/>
      <c r="E144" s="263"/>
      <c r="F144" s="263"/>
      <c r="G144" s="263"/>
      <c r="H144" s="263"/>
      <c r="I144" s="263"/>
      <c r="J144" s="263"/>
      <c r="K144" s="263"/>
      <c r="L144" s="263"/>
      <c r="M144" s="263"/>
      <c r="N144" s="263"/>
      <c r="O144" s="263"/>
      <c r="P144" s="263"/>
      <c r="Q144" s="263"/>
      <c r="R144" s="263"/>
      <c r="S144" s="263"/>
      <c r="T144" s="263"/>
      <c r="U144" s="263"/>
      <c r="V144" s="263"/>
      <c r="W144" s="263"/>
      <c r="X144" s="263"/>
      <c r="Y144" s="263"/>
      <c r="Z144" s="263"/>
      <c r="AA144" s="263"/>
      <c r="AB144" s="263"/>
      <c r="AC144" s="263"/>
      <c r="AD144" s="263"/>
      <c r="AE144" s="263"/>
      <c r="AF144" s="263"/>
      <c r="AG144" s="263"/>
      <c r="AH144" s="275"/>
      <c r="AI144" s="247"/>
      <c r="AJ144" s="247"/>
      <c r="AK144" s="261"/>
      <c r="AL144" s="248"/>
      <c r="AM144" s="247"/>
      <c r="AN144" s="247"/>
      <c r="AO144" s="261"/>
      <c r="AP144" s="173">
        <v>0</v>
      </c>
      <c r="AQ144" s="173"/>
      <c r="AR144" s="173"/>
      <c r="AS144" s="173"/>
      <c r="AT144" s="173"/>
      <c r="AU144" s="173"/>
      <c r="AV144" s="173"/>
      <c r="AW144" s="173"/>
      <c r="AX144" s="173"/>
      <c r="AY144" s="173">
        <v>0</v>
      </c>
      <c r="AZ144" s="173"/>
      <c r="BA144" s="173"/>
      <c r="BB144" s="173"/>
      <c r="BC144" s="173"/>
      <c r="BD144" s="173"/>
      <c r="BE144" s="173"/>
      <c r="BF144" s="173"/>
      <c r="BG144" s="158">
        <v>0</v>
      </c>
      <c r="BH144" s="158"/>
      <c r="BI144" s="158"/>
      <c r="BJ144" s="158"/>
      <c r="BK144" s="158"/>
      <c r="BL144" s="158"/>
      <c r="BM144" s="158"/>
      <c r="BN144" s="158"/>
      <c r="BO144" s="159"/>
    </row>
    <row r="145" spans="1:67" ht="33" customHeight="1">
      <c r="A145" s="174" t="s">
        <v>101</v>
      </c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174"/>
      <c r="R145" s="174"/>
      <c r="S145" s="174"/>
      <c r="T145" s="174"/>
      <c r="U145" s="174"/>
      <c r="V145" s="174"/>
      <c r="W145" s="174"/>
      <c r="X145" s="174"/>
      <c r="Y145" s="174"/>
      <c r="Z145" s="174"/>
      <c r="AA145" s="174"/>
      <c r="AB145" s="174"/>
      <c r="AC145" s="174"/>
      <c r="AD145" s="174"/>
      <c r="AE145" s="174"/>
      <c r="AF145" s="174"/>
      <c r="AG145" s="174"/>
      <c r="AH145" s="230">
        <v>520</v>
      </c>
      <c r="AI145" s="231"/>
      <c r="AJ145" s="231"/>
      <c r="AK145" s="231"/>
      <c r="AL145" s="33"/>
      <c r="AM145" s="31"/>
      <c r="AN145" s="31"/>
      <c r="AO145" s="32"/>
      <c r="AP145" s="173">
        <v>0</v>
      </c>
      <c r="AQ145" s="173"/>
      <c r="AR145" s="173"/>
      <c r="AS145" s="173"/>
      <c r="AT145" s="173"/>
      <c r="AU145" s="173"/>
      <c r="AV145" s="173"/>
      <c r="AW145" s="173"/>
      <c r="AX145" s="173"/>
      <c r="AY145" s="165">
        <v>0</v>
      </c>
      <c r="AZ145" s="165"/>
      <c r="BA145" s="165"/>
      <c r="BB145" s="165"/>
      <c r="BC145" s="165"/>
      <c r="BD145" s="165"/>
      <c r="BE145" s="165"/>
      <c r="BF145" s="165"/>
      <c r="BG145" s="158">
        <v>0</v>
      </c>
      <c r="BH145" s="158"/>
      <c r="BI145" s="158"/>
      <c r="BJ145" s="158"/>
      <c r="BK145" s="158"/>
      <c r="BL145" s="158"/>
      <c r="BM145" s="158"/>
      <c r="BN145" s="158"/>
      <c r="BO145" s="159"/>
    </row>
    <row r="146" spans="1:67" ht="21.95" customHeight="1">
      <c r="A146" s="24"/>
      <c r="B146" s="28"/>
      <c r="C146" s="28"/>
      <c r="D146" s="189" t="s">
        <v>102</v>
      </c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230">
        <v>521</v>
      </c>
      <c r="AI146" s="231"/>
      <c r="AJ146" s="231"/>
      <c r="AK146" s="231"/>
      <c r="AL146" s="192">
        <v>710</v>
      </c>
      <c r="AM146" s="192"/>
      <c r="AN146" s="192"/>
      <c r="AO146" s="192"/>
      <c r="AP146" s="193">
        <v>0</v>
      </c>
      <c r="AQ146" s="193"/>
      <c r="AR146" s="193"/>
      <c r="AS146" s="193"/>
      <c r="AT146" s="193"/>
      <c r="AU146" s="193"/>
      <c r="AV146" s="193"/>
      <c r="AW146" s="193"/>
      <c r="AX146" s="193"/>
      <c r="AY146" s="165">
        <v>0</v>
      </c>
      <c r="AZ146" s="165"/>
      <c r="BA146" s="165"/>
      <c r="BB146" s="165"/>
      <c r="BC146" s="165"/>
      <c r="BD146" s="165"/>
      <c r="BE146" s="165"/>
      <c r="BF146" s="165"/>
      <c r="BG146" s="158">
        <v>0</v>
      </c>
      <c r="BH146" s="158"/>
      <c r="BI146" s="158"/>
      <c r="BJ146" s="158"/>
      <c r="BK146" s="158"/>
      <c r="BL146" s="158"/>
      <c r="BM146" s="158"/>
      <c r="BN146" s="158"/>
      <c r="BO146" s="159"/>
    </row>
    <row r="147" spans="1:67" ht="21.95" customHeight="1">
      <c r="A147" s="24"/>
      <c r="B147" s="28"/>
      <c r="C147" s="28"/>
      <c r="D147" s="189" t="s">
        <v>103</v>
      </c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230">
        <v>522</v>
      </c>
      <c r="AI147" s="231"/>
      <c r="AJ147" s="231"/>
      <c r="AK147" s="231"/>
      <c r="AL147" s="192">
        <v>810</v>
      </c>
      <c r="AM147" s="192"/>
      <c r="AN147" s="192"/>
      <c r="AO147" s="192"/>
      <c r="AP147" s="193">
        <v>0</v>
      </c>
      <c r="AQ147" s="193"/>
      <c r="AR147" s="193"/>
      <c r="AS147" s="193"/>
      <c r="AT147" s="193"/>
      <c r="AU147" s="193"/>
      <c r="AV147" s="193"/>
      <c r="AW147" s="193"/>
      <c r="AX147" s="193"/>
      <c r="AY147" s="165">
        <v>0</v>
      </c>
      <c r="AZ147" s="165"/>
      <c r="BA147" s="165"/>
      <c r="BB147" s="165"/>
      <c r="BC147" s="165"/>
      <c r="BD147" s="165"/>
      <c r="BE147" s="165"/>
      <c r="BF147" s="165"/>
      <c r="BG147" s="158">
        <v>0</v>
      </c>
      <c r="BH147" s="158"/>
      <c r="BI147" s="158"/>
      <c r="BJ147" s="158"/>
      <c r="BK147" s="158"/>
      <c r="BL147" s="158"/>
      <c r="BM147" s="158"/>
      <c r="BN147" s="158"/>
      <c r="BO147" s="159"/>
    </row>
    <row r="148" spans="1:67" ht="33" customHeight="1">
      <c r="A148" s="174" t="s">
        <v>104</v>
      </c>
      <c r="B148" s="174"/>
      <c r="C148" s="174"/>
      <c r="D148" s="174"/>
      <c r="E148" s="174"/>
      <c r="F148" s="174"/>
      <c r="G148" s="174"/>
      <c r="H148" s="174"/>
      <c r="I148" s="174"/>
      <c r="J148" s="174"/>
      <c r="K148" s="174"/>
      <c r="L148" s="174"/>
      <c r="M148" s="174"/>
      <c r="N148" s="174"/>
      <c r="O148" s="174"/>
      <c r="P148" s="174"/>
      <c r="Q148" s="174"/>
      <c r="R148" s="174"/>
      <c r="S148" s="174"/>
      <c r="T148" s="174"/>
      <c r="U148" s="174"/>
      <c r="V148" s="174"/>
      <c r="W148" s="174"/>
      <c r="X148" s="174"/>
      <c r="Y148" s="174"/>
      <c r="Z148" s="174"/>
      <c r="AA148" s="174"/>
      <c r="AB148" s="174"/>
      <c r="AC148" s="174"/>
      <c r="AD148" s="174"/>
      <c r="AE148" s="174"/>
      <c r="AF148" s="174"/>
      <c r="AG148" s="174"/>
      <c r="AH148" s="230">
        <v>530</v>
      </c>
      <c r="AI148" s="231"/>
      <c r="AJ148" s="231"/>
      <c r="AK148" s="231"/>
      <c r="AL148" s="33"/>
      <c r="AM148" s="31"/>
      <c r="AN148" s="31"/>
      <c r="AO148" s="32"/>
      <c r="AP148" s="173">
        <v>0</v>
      </c>
      <c r="AQ148" s="173"/>
      <c r="AR148" s="173"/>
      <c r="AS148" s="173"/>
      <c r="AT148" s="173"/>
      <c r="AU148" s="173"/>
      <c r="AV148" s="173"/>
      <c r="AW148" s="173"/>
      <c r="AX148" s="173"/>
      <c r="AY148" s="165">
        <v>0</v>
      </c>
      <c r="AZ148" s="165"/>
      <c r="BA148" s="165"/>
      <c r="BB148" s="165"/>
      <c r="BC148" s="165"/>
      <c r="BD148" s="165"/>
      <c r="BE148" s="165"/>
      <c r="BF148" s="165"/>
      <c r="BG148" s="158">
        <v>0</v>
      </c>
      <c r="BH148" s="158"/>
      <c r="BI148" s="158"/>
      <c r="BJ148" s="158"/>
      <c r="BK148" s="158"/>
      <c r="BL148" s="158"/>
      <c r="BM148" s="158"/>
      <c r="BN148" s="158"/>
      <c r="BO148" s="159"/>
    </row>
    <row r="149" spans="1:67" ht="11.1" customHeight="1">
      <c r="A149" s="24"/>
      <c r="B149" s="28"/>
      <c r="C149" s="28"/>
      <c r="D149" s="189" t="s">
        <v>105</v>
      </c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230">
        <v>531</v>
      </c>
      <c r="AI149" s="231"/>
      <c r="AJ149" s="231"/>
      <c r="AK149" s="231"/>
      <c r="AL149" s="192">
        <v>720</v>
      </c>
      <c r="AM149" s="192"/>
      <c r="AN149" s="192"/>
      <c r="AO149" s="192"/>
      <c r="AP149" s="193">
        <v>0</v>
      </c>
      <c r="AQ149" s="193"/>
      <c r="AR149" s="193"/>
      <c r="AS149" s="193"/>
      <c r="AT149" s="193"/>
      <c r="AU149" s="193"/>
      <c r="AV149" s="193"/>
      <c r="AW149" s="193"/>
      <c r="AX149" s="193"/>
      <c r="AY149" s="165">
        <v>0</v>
      </c>
      <c r="AZ149" s="165"/>
      <c r="BA149" s="165"/>
      <c r="BB149" s="165"/>
      <c r="BC149" s="165"/>
      <c r="BD149" s="165"/>
      <c r="BE149" s="165"/>
      <c r="BF149" s="165"/>
      <c r="BG149" s="158">
        <v>0</v>
      </c>
      <c r="BH149" s="158"/>
      <c r="BI149" s="158"/>
      <c r="BJ149" s="158"/>
      <c r="BK149" s="158"/>
      <c r="BL149" s="158"/>
      <c r="BM149" s="158"/>
      <c r="BN149" s="158"/>
      <c r="BO149" s="159"/>
    </row>
    <row r="150" spans="1:67" ht="11.1" customHeight="1">
      <c r="A150" s="24"/>
      <c r="B150" s="28"/>
      <c r="C150" s="28"/>
      <c r="D150" s="189" t="s">
        <v>106</v>
      </c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230">
        <v>532</v>
      </c>
      <c r="AI150" s="231"/>
      <c r="AJ150" s="231"/>
      <c r="AK150" s="231"/>
      <c r="AL150" s="192">
        <v>820</v>
      </c>
      <c r="AM150" s="192"/>
      <c r="AN150" s="192"/>
      <c r="AO150" s="192"/>
      <c r="AP150" s="193">
        <v>0</v>
      </c>
      <c r="AQ150" s="193"/>
      <c r="AR150" s="193"/>
      <c r="AS150" s="193"/>
      <c r="AT150" s="193"/>
      <c r="AU150" s="193"/>
      <c r="AV150" s="193"/>
      <c r="AW150" s="193"/>
      <c r="AX150" s="193"/>
      <c r="AY150" s="165">
        <v>0</v>
      </c>
      <c r="AZ150" s="165"/>
      <c r="BA150" s="165"/>
      <c r="BB150" s="165"/>
      <c r="BC150" s="165"/>
      <c r="BD150" s="165"/>
      <c r="BE150" s="165"/>
      <c r="BF150" s="165"/>
      <c r="BG150" s="158">
        <v>0</v>
      </c>
      <c r="BH150" s="158"/>
      <c r="BI150" s="158"/>
      <c r="BJ150" s="158"/>
      <c r="BK150" s="158"/>
      <c r="BL150" s="158"/>
      <c r="BM150" s="158"/>
      <c r="BN150" s="158"/>
      <c r="BO150" s="159"/>
    </row>
    <row r="151" spans="1:67" ht="21.95" customHeight="1">
      <c r="A151" s="174" t="s">
        <v>107</v>
      </c>
      <c r="B151" s="174"/>
      <c r="C151" s="174"/>
      <c r="D151" s="174"/>
      <c r="E151" s="174"/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  <c r="P151" s="174"/>
      <c r="Q151" s="174"/>
      <c r="R151" s="174"/>
      <c r="S151" s="174"/>
      <c r="T151" s="174"/>
      <c r="U151" s="174"/>
      <c r="V151" s="174"/>
      <c r="W151" s="174"/>
      <c r="X151" s="174"/>
      <c r="Y151" s="174"/>
      <c r="Z151" s="174"/>
      <c r="AA151" s="174"/>
      <c r="AB151" s="174"/>
      <c r="AC151" s="174"/>
      <c r="AD151" s="174"/>
      <c r="AE151" s="174"/>
      <c r="AF151" s="174"/>
      <c r="AG151" s="174"/>
      <c r="AH151" s="230">
        <v>540</v>
      </c>
      <c r="AI151" s="231"/>
      <c r="AJ151" s="231"/>
      <c r="AK151" s="231"/>
      <c r="AL151" s="33"/>
      <c r="AM151" s="31"/>
      <c r="AN151" s="31"/>
      <c r="AO151" s="32"/>
      <c r="AP151" s="173">
        <v>0</v>
      </c>
      <c r="AQ151" s="173"/>
      <c r="AR151" s="173"/>
      <c r="AS151" s="173"/>
      <c r="AT151" s="173"/>
      <c r="AU151" s="173"/>
      <c r="AV151" s="173"/>
      <c r="AW151" s="173"/>
      <c r="AX151" s="173"/>
      <c r="AY151" s="173">
        <v>0</v>
      </c>
      <c r="AZ151" s="173"/>
      <c r="BA151" s="173"/>
      <c r="BB151" s="173"/>
      <c r="BC151" s="173"/>
      <c r="BD151" s="173"/>
      <c r="BE151" s="173"/>
      <c r="BF151" s="173"/>
      <c r="BG151" s="158">
        <v>0</v>
      </c>
      <c r="BH151" s="158"/>
      <c r="BI151" s="158"/>
      <c r="BJ151" s="158"/>
      <c r="BK151" s="158"/>
      <c r="BL151" s="158"/>
      <c r="BM151" s="158"/>
      <c r="BN151" s="158"/>
      <c r="BO151" s="159"/>
    </row>
    <row r="152" spans="1:67" ht="11.1" customHeight="1">
      <c r="A152" s="24"/>
      <c r="B152" s="28"/>
      <c r="C152" s="28"/>
      <c r="D152" s="189" t="s">
        <v>108</v>
      </c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233">
        <v>541</v>
      </c>
      <c r="AI152" s="234"/>
      <c r="AJ152" s="234"/>
      <c r="AK152" s="234"/>
      <c r="AL152" s="235">
        <v>730</v>
      </c>
      <c r="AM152" s="235"/>
      <c r="AN152" s="235"/>
      <c r="AO152" s="235"/>
      <c r="AP152" s="279"/>
      <c r="AQ152" s="279"/>
      <c r="AR152" s="279"/>
      <c r="AS152" s="279"/>
      <c r="AT152" s="279"/>
      <c r="AU152" s="279"/>
      <c r="AV152" s="279"/>
      <c r="AW152" s="279"/>
      <c r="AX152" s="279"/>
      <c r="AY152" s="236"/>
      <c r="AZ152" s="236"/>
      <c r="BA152" s="236"/>
      <c r="BB152" s="236"/>
      <c r="BC152" s="236"/>
      <c r="BD152" s="236"/>
      <c r="BE152" s="236"/>
      <c r="BF152" s="236"/>
      <c r="BG152" s="298"/>
      <c r="BH152" s="298"/>
      <c r="BI152" s="298"/>
      <c r="BJ152" s="298"/>
      <c r="BK152" s="298"/>
      <c r="BL152" s="298"/>
      <c r="BM152" s="298"/>
      <c r="BN152" s="298"/>
      <c r="BO152" s="299"/>
    </row>
    <row r="153" spans="1:67" ht="11.1" customHeight="1">
      <c r="A153" s="24"/>
      <c r="B153" s="28"/>
      <c r="C153" s="28"/>
      <c r="D153" s="189" t="s">
        <v>109</v>
      </c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240">
        <v>542</v>
      </c>
      <c r="AI153" s="196"/>
      <c r="AJ153" s="196"/>
      <c r="AK153" s="196"/>
      <c r="AL153" s="196">
        <v>830</v>
      </c>
      <c r="AM153" s="196"/>
      <c r="AN153" s="196"/>
      <c r="AO153" s="196"/>
      <c r="AP153" s="300"/>
      <c r="AQ153" s="300"/>
      <c r="AR153" s="300"/>
      <c r="AS153" s="300"/>
      <c r="AT153" s="300"/>
      <c r="AU153" s="300"/>
      <c r="AV153" s="300"/>
      <c r="AW153" s="300"/>
      <c r="AX153" s="300"/>
      <c r="AY153" s="197"/>
      <c r="AZ153" s="197"/>
      <c r="BA153" s="197"/>
      <c r="BB153" s="197"/>
      <c r="BC153" s="197"/>
      <c r="BD153" s="197"/>
      <c r="BE153" s="197"/>
      <c r="BF153" s="197"/>
      <c r="BG153" s="277"/>
      <c r="BH153" s="277"/>
      <c r="BI153" s="277"/>
      <c r="BJ153" s="277"/>
      <c r="BK153" s="277"/>
      <c r="BL153" s="277"/>
      <c r="BM153" s="277"/>
      <c r="BN153" s="277"/>
      <c r="BO153" s="278"/>
    </row>
    <row r="154" spans="1:67" ht="11.1" customHeight="1">
      <c r="A154" s="266" t="s">
        <v>29</v>
      </c>
      <c r="B154" s="174"/>
      <c r="C154" s="174"/>
      <c r="D154" s="174"/>
      <c r="E154" s="174"/>
      <c r="F154" s="174"/>
      <c r="G154" s="174"/>
      <c r="H154" s="174"/>
      <c r="I154" s="174"/>
      <c r="J154" s="174"/>
      <c r="K154" s="174"/>
      <c r="L154" s="174"/>
      <c r="M154" s="174"/>
      <c r="N154" s="174"/>
      <c r="O154" s="174"/>
      <c r="P154" s="174"/>
      <c r="Q154" s="174"/>
      <c r="R154" s="174"/>
      <c r="S154" s="174"/>
      <c r="T154" s="174"/>
      <c r="U154" s="174"/>
      <c r="V154" s="174"/>
      <c r="W154" s="174"/>
      <c r="X154" s="174"/>
      <c r="Y154" s="174"/>
      <c r="Z154" s="174"/>
      <c r="AA154" s="174"/>
      <c r="AB154" s="174"/>
      <c r="AC154" s="174"/>
      <c r="AD154" s="174"/>
      <c r="AE154" s="174"/>
      <c r="AF154" s="174"/>
      <c r="AG154" s="174"/>
      <c r="AH154" s="240">
        <v>550</v>
      </c>
      <c r="AI154" s="196"/>
      <c r="AJ154" s="196"/>
      <c r="AK154" s="196"/>
      <c r="AL154" s="292"/>
      <c r="AM154" s="293"/>
      <c r="AN154" s="293"/>
      <c r="AO154" s="294"/>
      <c r="AP154" s="199">
        <v>0</v>
      </c>
      <c r="AQ154" s="199"/>
      <c r="AR154" s="199"/>
      <c r="AS154" s="199"/>
      <c r="AT154" s="199"/>
      <c r="AU154" s="199"/>
      <c r="AV154" s="199"/>
      <c r="AW154" s="199"/>
      <c r="AX154" s="199"/>
      <c r="AY154" s="199">
        <v>0</v>
      </c>
      <c r="AZ154" s="199"/>
      <c r="BA154" s="199"/>
      <c r="BB154" s="199"/>
      <c r="BC154" s="199"/>
      <c r="BD154" s="199"/>
      <c r="BE154" s="199"/>
      <c r="BF154" s="199"/>
      <c r="BG154" s="199">
        <v>0</v>
      </c>
      <c r="BH154" s="199"/>
      <c r="BI154" s="199"/>
      <c r="BJ154" s="199"/>
      <c r="BK154" s="199"/>
      <c r="BL154" s="199"/>
      <c r="BM154" s="199"/>
      <c r="BN154" s="199"/>
      <c r="BO154" s="200"/>
    </row>
    <row r="155" spans="1:67" ht="11.1" customHeight="1" thickBot="1">
      <c r="A155" s="266" t="s">
        <v>61</v>
      </c>
      <c r="B155" s="174"/>
      <c r="C155" s="174"/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  <c r="P155" s="174"/>
      <c r="Q155" s="174"/>
      <c r="R155" s="174"/>
      <c r="S155" s="174"/>
      <c r="T155" s="174"/>
      <c r="U155" s="174"/>
      <c r="V155" s="174"/>
      <c r="W155" s="174"/>
      <c r="X155" s="174"/>
      <c r="Y155" s="174"/>
      <c r="Z155" s="174"/>
      <c r="AA155" s="174"/>
      <c r="AB155" s="174"/>
      <c r="AC155" s="174"/>
      <c r="AD155" s="174"/>
      <c r="AE155" s="174"/>
      <c r="AF155" s="174"/>
      <c r="AG155" s="174"/>
      <c r="AH155" s="242">
        <v>560</v>
      </c>
      <c r="AI155" s="203"/>
      <c r="AJ155" s="203"/>
      <c r="AK155" s="203"/>
      <c r="AL155" s="295"/>
      <c r="AM155" s="296"/>
      <c r="AN155" s="296"/>
      <c r="AO155" s="297"/>
      <c r="AP155" s="206">
        <v>0</v>
      </c>
      <c r="AQ155" s="206"/>
      <c r="AR155" s="206"/>
      <c r="AS155" s="206"/>
      <c r="AT155" s="206"/>
      <c r="AU155" s="206"/>
      <c r="AV155" s="206"/>
      <c r="AW155" s="206"/>
      <c r="AX155" s="206"/>
      <c r="AY155" s="206">
        <v>0</v>
      </c>
      <c r="AZ155" s="206"/>
      <c r="BA155" s="206"/>
      <c r="BB155" s="206"/>
      <c r="BC155" s="206"/>
      <c r="BD155" s="206"/>
      <c r="BE155" s="206"/>
      <c r="BF155" s="206"/>
      <c r="BG155" s="206">
        <v>0</v>
      </c>
      <c r="BH155" s="206"/>
      <c r="BI155" s="206"/>
      <c r="BJ155" s="206"/>
      <c r="BK155" s="206"/>
      <c r="BL155" s="206"/>
      <c r="BM155" s="206"/>
      <c r="BN155" s="206"/>
      <c r="BO155" s="207"/>
    </row>
    <row r="156" spans="1:67" s="1" customFormat="1" ht="18" customHeight="1"/>
    <row r="157" spans="1:67" s="1" customFormat="1" ht="18" customHeight="1">
      <c r="A157" s="45"/>
      <c r="B157" s="283"/>
      <c r="C157" s="283"/>
      <c r="D157" s="283"/>
      <c r="E157" s="283"/>
      <c r="F157" s="283"/>
      <c r="G157" s="283"/>
      <c r="H157" s="283"/>
      <c r="I157" s="283"/>
      <c r="J157" s="283"/>
      <c r="K157" s="284"/>
      <c r="L157" s="284"/>
      <c r="M157" s="284"/>
      <c r="N157" s="284"/>
      <c r="O157" s="284"/>
      <c r="P157" s="284"/>
      <c r="Q157" s="284"/>
      <c r="R157" s="284"/>
      <c r="S157" s="284"/>
      <c r="T157" s="45"/>
      <c r="U157" s="282"/>
      <c r="V157" s="282"/>
      <c r="W157" s="282"/>
      <c r="X157" s="282"/>
      <c r="Y157" s="282"/>
      <c r="Z157" s="282"/>
      <c r="AA157" s="282"/>
      <c r="AB157" s="282"/>
      <c r="AC157" s="282"/>
      <c r="AD157" s="282"/>
      <c r="AE157" s="282"/>
      <c r="AF157" s="282"/>
      <c r="AG157" s="45"/>
      <c r="AH157" s="45"/>
      <c r="AI157" s="283"/>
      <c r="AJ157" s="283"/>
      <c r="AK157" s="283"/>
      <c r="AL157" s="283"/>
      <c r="AM157" s="283"/>
      <c r="AN157" s="283"/>
      <c r="AO157" s="283"/>
      <c r="AP157" s="283"/>
      <c r="AQ157" s="283"/>
      <c r="AR157" s="283"/>
      <c r="AS157" s="283"/>
      <c r="AT157" s="284"/>
      <c r="AU157" s="284"/>
      <c r="AV157" s="284"/>
      <c r="AW157" s="284"/>
      <c r="AX157" s="284"/>
      <c r="AY157" s="284"/>
      <c r="AZ157" s="284"/>
      <c r="BA157" s="284"/>
      <c r="BB157" s="45"/>
      <c r="BC157" s="282"/>
      <c r="BD157" s="282"/>
      <c r="BE157" s="282"/>
      <c r="BF157" s="282"/>
      <c r="BG157" s="282"/>
      <c r="BH157" s="282"/>
      <c r="BI157" s="282"/>
      <c r="BJ157" s="282"/>
      <c r="BK157" s="282"/>
      <c r="BL157" s="282"/>
      <c r="BM157" s="282"/>
      <c r="BN157" s="282"/>
    </row>
    <row r="158" spans="1:67" s="1" customFormat="1" ht="15" customHeigh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280"/>
      <c r="L158" s="280"/>
      <c r="M158" s="280"/>
      <c r="N158" s="280"/>
      <c r="O158" s="280"/>
      <c r="P158" s="280"/>
      <c r="Q158" s="280"/>
      <c r="R158" s="280"/>
      <c r="S158" s="280"/>
      <c r="T158" s="45"/>
      <c r="U158" s="280"/>
      <c r="V158" s="280"/>
      <c r="W158" s="280"/>
      <c r="X158" s="280"/>
      <c r="Y158" s="280"/>
      <c r="Z158" s="280"/>
      <c r="AA158" s="280"/>
      <c r="AB158" s="280"/>
      <c r="AC158" s="280"/>
      <c r="AD158" s="280"/>
      <c r="AE158" s="280"/>
      <c r="AF158" s="280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280"/>
      <c r="AU158" s="280"/>
      <c r="AV158" s="280"/>
      <c r="AW158" s="280"/>
      <c r="AX158" s="280"/>
      <c r="AY158" s="280"/>
      <c r="AZ158" s="280"/>
      <c r="BA158" s="280"/>
      <c r="BB158" s="45"/>
      <c r="BC158" s="280"/>
      <c r="BD158" s="280"/>
      <c r="BE158" s="280"/>
      <c r="BF158" s="280"/>
      <c r="BG158" s="280"/>
      <c r="BH158" s="280"/>
      <c r="BI158" s="280"/>
      <c r="BJ158" s="280"/>
      <c r="BK158" s="280"/>
      <c r="BL158" s="280"/>
      <c r="BM158" s="280"/>
      <c r="BN158" s="280"/>
    </row>
    <row r="159" spans="1:67" s="1" customFormat="1" ht="18" customHeigh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281"/>
      <c r="N159" s="281"/>
      <c r="O159" s="281"/>
      <c r="P159" s="281"/>
      <c r="Q159" s="281"/>
      <c r="R159" s="281"/>
      <c r="S159" s="281"/>
      <c r="T159" s="281"/>
      <c r="U159" s="281"/>
      <c r="V159" s="281"/>
      <c r="W159" s="281"/>
      <c r="X159" s="281"/>
      <c r="Y159" s="281"/>
      <c r="Z159" s="281"/>
      <c r="AA159" s="281"/>
      <c r="AB159" s="281"/>
      <c r="AC159" s="281"/>
      <c r="AD159" s="45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</row>
    <row r="160" spans="1:67" s="1" customFormat="1" ht="15" customHeigh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280"/>
      <c r="AF160" s="280"/>
      <c r="AG160" s="280"/>
      <c r="AH160" s="280"/>
      <c r="AI160" s="280"/>
      <c r="AJ160" s="280"/>
      <c r="AK160" s="280"/>
      <c r="AL160" s="280"/>
      <c r="AM160" s="280"/>
      <c r="AN160" s="280"/>
      <c r="AO160" s="280"/>
      <c r="AP160" s="280"/>
      <c r="AQ160" s="280"/>
      <c r="AR160" s="280"/>
      <c r="AS160" s="280"/>
      <c r="AT160" s="280"/>
      <c r="AU160" s="280"/>
      <c r="AV160" s="280"/>
      <c r="AW160" s="280"/>
      <c r="AX160" s="280"/>
      <c r="AY160" s="280"/>
      <c r="AZ160" s="280"/>
      <c r="BA160" s="280"/>
      <c r="BB160" s="280"/>
      <c r="BC160" s="280"/>
      <c r="BD160" s="280"/>
      <c r="BE160" s="280"/>
      <c r="BF160" s="280"/>
      <c r="BG160" s="280"/>
      <c r="BH160" s="280"/>
      <c r="BI160" s="280"/>
      <c r="BJ160" s="280"/>
      <c r="BK160" s="280"/>
      <c r="BL160" s="280"/>
      <c r="BM160" s="280"/>
      <c r="BN160" s="280"/>
    </row>
    <row r="161" spans="1:66" s="1" customFormat="1" ht="18" customHeigh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283"/>
      <c r="N161" s="283"/>
      <c r="O161" s="283"/>
      <c r="P161" s="283"/>
      <c r="Q161" s="283"/>
      <c r="R161" s="283"/>
      <c r="S161" s="283"/>
      <c r="T161" s="283"/>
      <c r="U161" s="45"/>
      <c r="V161" s="285"/>
      <c r="W161" s="285"/>
      <c r="X161" s="285"/>
      <c r="Y161" s="285"/>
      <c r="Z161" s="285"/>
      <c r="AA161" s="285"/>
      <c r="AB161" s="285"/>
      <c r="AC161" s="285"/>
      <c r="AD161" s="285"/>
      <c r="AE161" s="285"/>
      <c r="AF161" s="285"/>
      <c r="AG161" s="45"/>
      <c r="AH161" s="45"/>
      <c r="AI161" s="284"/>
      <c r="AJ161" s="284"/>
      <c r="AK161" s="284"/>
      <c r="AL161" s="284"/>
      <c r="AM161" s="284"/>
      <c r="AN161" s="284"/>
      <c r="AO161" s="284"/>
      <c r="AP161" s="284"/>
      <c r="AQ161" s="284"/>
      <c r="AR161" s="284"/>
      <c r="AS161" s="284"/>
      <c r="AT161" s="284"/>
      <c r="AU161" s="284"/>
      <c r="AV161" s="284"/>
      <c r="AW161" s="284"/>
      <c r="AX161" s="45"/>
      <c r="AY161" s="45"/>
      <c r="AZ161" s="282"/>
      <c r="BA161" s="282"/>
      <c r="BB161" s="282"/>
      <c r="BC161" s="282"/>
      <c r="BD161" s="282"/>
      <c r="BE161" s="282"/>
      <c r="BF161" s="282"/>
      <c r="BG161" s="282"/>
      <c r="BH161" s="282"/>
      <c r="BI161" s="282"/>
      <c r="BJ161" s="282"/>
      <c r="BK161" s="282"/>
      <c r="BL161" s="282"/>
      <c r="BM161" s="282"/>
      <c r="BN161" s="282"/>
    </row>
    <row r="162" spans="1:66" s="1" customFormat="1" ht="15" customHeigh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286"/>
      <c r="N162" s="286"/>
      <c r="O162" s="286"/>
      <c r="P162" s="286"/>
      <c r="Q162" s="286"/>
      <c r="R162" s="286"/>
      <c r="S162" s="286"/>
      <c r="T162" s="286"/>
      <c r="U162" s="286"/>
      <c r="V162" s="287"/>
      <c r="W162" s="287"/>
      <c r="X162" s="287"/>
      <c r="Y162" s="287"/>
      <c r="Z162" s="287"/>
      <c r="AA162" s="287"/>
      <c r="AB162" s="287"/>
      <c r="AC162" s="287"/>
      <c r="AD162" s="287"/>
      <c r="AE162" s="287"/>
      <c r="AF162" s="287"/>
      <c r="AG162" s="45"/>
      <c r="AH162" s="45"/>
      <c r="AI162" s="280"/>
      <c r="AJ162" s="280"/>
      <c r="AK162" s="280"/>
      <c r="AL162" s="280"/>
      <c r="AM162" s="280"/>
      <c r="AN162" s="280"/>
      <c r="AO162" s="280"/>
      <c r="AP162" s="280"/>
      <c r="AQ162" s="280"/>
      <c r="AR162" s="280"/>
      <c r="AS162" s="280"/>
      <c r="AT162" s="280"/>
      <c r="AU162" s="280"/>
      <c r="AV162" s="280"/>
      <c r="AW162" s="280"/>
      <c r="AX162" s="45"/>
      <c r="AY162" s="45"/>
      <c r="AZ162" s="280"/>
      <c r="BA162" s="280"/>
      <c r="BB162" s="280"/>
      <c r="BC162" s="280"/>
      <c r="BD162" s="280"/>
      <c r="BE162" s="280"/>
      <c r="BF162" s="280"/>
      <c r="BG162" s="280"/>
      <c r="BH162" s="280"/>
      <c r="BI162" s="280"/>
      <c r="BJ162" s="280"/>
      <c r="BK162" s="280"/>
      <c r="BL162" s="280"/>
      <c r="BM162" s="280"/>
      <c r="BN162" s="280"/>
    </row>
    <row r="163" spans="1:66" s="1" customFormat="1" ht="18" customHeight="1">
      <c r="A163" s="45"/>
      <c r="B163" s="283"/>
      <c r="C163" s="283"/>
      <c r="D163" s="283"/>
      <c r="E163" s="283"/>
      <c r="F163" s="283"/>
      <c r="G163" s="283"/>
      <c r="H163" s="283"/>
      <c r="I163" s="283"/>
      <c r="J163" s="283"/>
      <c r="K163" s="282"/>
      <c r="L163" s="282"/>
      <c r="M163" s="282"/>
      <c r="N163" s="282"/>
      <c r="O163" s="282"/>
      <c r="P163" s="282"/>
      <c r="Q163" s="282"/>
      <c r="R163" s="282"/>
      <c r="S163" s="282"/>
      <c r="T163" s="282"/>
      <c r="U163" s="282"/>
      <c r="V163" s="45"/>
      <c r="W163" s="284"/>
      <c r="X163" s="284"/>
      <c r="Y163" s="284"/>
      <c r="Z163" s="284"/>
      <c r="AA163" s="284"/>
      <c r="AB163" s="284"/>
      <c r="AC163" s="284"/>
      <c r="AD163" s="284"/>
      <c r="AE163" s="284"/>
      <c r="AF163" s="284"/>
      <c r="AG163" s="284"/>
      <c r="AH163" s="284"/>
      <c r="AI163" s="284"/>
      <c r="AJ163" s="45"/>
      <c r="AK163" s="282"/>
      <c r="AL163" s="282"/>
      <c r="AM163" s="282"/>
      <c r="AN163" s="282"/>
      <c r="AO163" s="282"/>
      <c r="AP163" s="282"/>
      <c r="AQ163" s="282"/>
      <c r="AR163" s="282"/>
      <c r="AS163" s="282"/>
      <c r="AT163" s="282"/>
      <c r="AU163" s="282"/>
      <c r="AV163" s="282"/>
      <c r="AW163" s="282"/>
      <c r="AX163" s="282"/>
      <c r="AY163" s="282"/>
      <c r="AZ163" s="282"/>
      <c r="BA163" s="45"/>
      <c r="BB163" s="282"/>
      <c r="BC163" s="282"/>
      <c r="BD163" s="282"/>
      <c r="BE163" s="282"/>
      <c r="BF163" s="282"/>
      <c r="BG163" s="282"/>
      <c r="BH163" s="282"/>
      <c r="BI163" s="282"/>
      <c r="BJ163" s="282"/>
      <c r="BK163" s="282"/>
      <c r="BL163" s="282"/>
      <c r="BM163" s="282"/>
      <c r="BN163" s="282"/>
    </row>
    <row r="164" spans="1:66" s="1" customFormat="1" ht="15" customHeigh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287"/>
      <c r="L164" s="287"/>
      <c r="M164" s="287"/>
      <c r="N164" s="287"/>
      <c r="O164" s="287"/>
      <c r="P164" s="287"/>
      <c r="Q164" s="287"/>
      <c r="R164" s="287"/>
      <c r="S164" s="287"/>
      <c r="T164" s="287"/>
      <c r="U164" s="287"/>
      <c r="V164" s="45"/>
      <c r="W164" s="287"/>
      <c r="X164" s="287"/>
      <c r="Y164" s="287"/>
      <c r="Z164" s="287"/>
      <c r="AA164" s="287"/>
      <c r="AB164" s="287"/>
      <c r="AC164" s="287"/>
      <c r="AD164" s="287"/>
      <c r="AE164" s="287"/>
      <c r="AF164" s="287"/>
      <c r="AG164" s="287"/>
      <c r="AH164" s="287"/>
      <c r="AI164" s="287"/>
      <c r="AJ164" s="45"/>
      <c r="AK164" s="280"/>
      <c r="AL164" s="280"/>
      <c r="AM164" s="280"/>
      <c r="AN164" s="280"/>
      <c r="AO164" s="280"/>
      <c r="AP164" s="280"/>
      <c r="AQ164" s="280"/>
      <c r="AR164" s="280"/>
      <c r="AS164" s="280"/>
      <c r="AT164" s="280"/>
      <c r="AU164" s="280"/>
      <c r="AV164" s="280"/>
      <c r="AW164" s="280"/>
      <c r="AX164" s="280"/>
      <c r="AY164" s="280"/>
      <c r="AZ164" s="280"/>
      <c r="BA164" s="45"/>
      <c r="BB164" s="280"/>
      <c r="BC164" s="280"/>
      <c r="BD164" s="280"/>
      <c r="BE164" s="280"/>
      <c r="BF164" s="280"/>
      <c r="BG164" s="280"/>
      <c r="BH164" s="280"/>
      <c r="BI164" s="280"/>
      <c r="BJ164" s="280"/>
      <c r="BK164" s="280"/>
      <c r="BL164" s="280"/>
      <c r="BM164" s="280"/>
      <c r="BN164" s="280"/>
    </row>
    <row r="165" spans="1:66" s="1" customFormat="1" ht="15" customHeight="1">
      <c r="A165" s="45"/>
      <c r="B165" s="288"/>
      <c r="C165" s="288"/>
      <c r="D165" s="288"/>
      <c r="E165" s="288"/>
      <c r="F165" s="288"/>
      <c r="G165" s="288"/>
      <c r="H165" s="288"/>
      <c r="I165" s="288"/>
      <c r="J165" s="288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</row>
  </sheetData>
  <mergeCells count="837">
    <mergeCell ref="A155:AG155"/>
    <mergeCell ref="AH155:AK155"/>
    <mergeCell ref="AP155:AX155"/>
    <mergeCell ref="AY155:BF155"/>
    <mergeCell ref="BG155:BO155"/>
    <mergeCell ref="AL154:AO154"/>
    <mergeCell ref="AL155:AO155"/>
    <mergeCell ref="A114:AG114"/>
    <mergeCell ref="AH114:AK114"/>
    <mergeCell ref="AP114:AX114"/>
    <mergeCell ref="AY114:BF114"/>
    <mergeCell ref="BG114:BO114"/>
    <mergeCell ref="AL114:AO114"/>
    <mergeCell ref="A154:AG154"/>
    <mergeCell ref="AH154:AK154"/>
    <mergeCell ref="AP154:AX154"/>
    <mergeCell ref="AY154:BF154"/>
    <mergeCell ref="BG154:BO154"/>
    <mergeCell ref="BG152:BO152"/>
    <mergeCell ref="D153:AG153"/>
    <mergeCell ref="AH153:AK153"/>
    <mergeCell ref="AL153:AO153"/>
    <mergeCell ref="AP153:AX153"/>
    <mergeCell ref="AY153:BF153"/>
    <mergeCell ref="D109:AG109"/>
    <mergeCell ref="AH109:AK109"/>
    <mergeCell ref="AL109:AO109"/>
    <mergeCell ref="AP109:AX109"/>
    <mergeCell ref="AY109:BF109"/>
    <mergeCell ref="BG109:BO109"/>
    <mergeCell ref="D110:AG110"/>
    <mergeCell ref="AH110:AK110"/>
    <mergeCell ref="AL110:AO110"/>
    <mergeCell ref="AP110:AX110"/>
    <mergeCell ref="AY110:BF110"/>
    <mergeCell ref="BG110:BO110"/>
    <mergeCell ref="AY108:BF108"/>
    <mergeCell ref="BG108:BO108"/>
    <mergeCell ref="BG106:BO106"/>
    <mergeCell ref="D107:AG107"/>
    <mergeCell ref="AH107:AK107"/>
    <mergeCell ref="AL107:AO107"/>
    <mergeCell ref="AP107:AX107"/>
    <mergeCell ref="AY107:BF107"/>
    <mergeCell ref="BG107:BO107"/>
    <mergeCell ref="D106:AG106"/>
    <mergeCell ref="AH106:AK106"/>
    <mergeCell ref="AL106:AO106"/>
    <mergeCell ref="AP106:AX106"/>
    <mergeCell ref="AY106:BF106"/>
    <mergeCell ref="D99:AG99"/>
    <mergeCell ref="AH99:AK99"/>
    <mergeCell ref="AL99:AO99"/>
    <mergeCell ref="AP99:AX99"/>
    <mergeCell ref="AY99:BF99"/>
    <mergeCell ref="BG99:BO99"/>
    <mergeCell ref="D100:AG100"/>
    <mergeCell ref="AH100:AK100"/>
    <mergeCell ref="AL100:AO100"/>
    <mergeCell ref="AP100:AX100"/>
    <mergeCell ref="AY100:BF100"/>
    <mergeCell ref="BG100:BO100"/>
    <mergeCell ref="D94:AG94"/>
    <mergeCell ref="AH94:AK94"/>
    <mergeCell ref="AL94:AO94"/>
    <mergeCell ref="AP94:AX94"/>
    <mergeCell ref="AY94:BF94"/>
    <mergeCell ref="BG94:BO94"/>
    <mergeCell ref="D95:AG95"/>
    <mergeCell ref="AH95:AK95"/>
    <mergeCell ref="AL95:AO95"/>
    <mergeCell ref="AP95:AX95"/>
    <mergeCell ref="AY95:BF95"/>
    <mergeCell ref="BG95:BO95"/>
    <mergeCell ref="AY79:BF79"/>
    <mergeCell ref="BG79:BO79"/>
    <mergeCell ref="D80:AG80"/>
    <mergeCell ref="AH80:AK80"/>
    <mergeCell ref="AL80:AO80"/>
    <mergeCell ref="AP80:AX80"/>
    <mergeCell ref="AY80:BF80"/>
    <mergeCell ref="BG80:BO80"/>
    <mergeCell ref="D81:AG81"/>
    <mergeCell ref="AH81:AK81"/>
    <mergeCell ref="AL81:AO81"/>
    <mergeCell ref="AP81:AX81"/>
    <mergeCell ref="AY81:BF81"/>
    <mergeCell ref="BG81:BO81"/>
    <mergeCell ref="AY76:BF76"/>
    <mergeCell ref="BG76:BO76"/>
    <mergeCell ref="D77:AG77"/>
    <mergeCell ref="AH77:AK77"/>
    <mergeCell ref="AL77:AO77"/>
    <mergeCell ref="AP77:AX77"/>
    <mergeCell ref="AY77:BF77"/>
    <mergeCell ref="BG77:BO77"/>
    <mergeCell ref="D78:AG78"/>
    <mergeCell ref="AH78:AK78"/>
    <mergeCell ref="AL78:AO78"/>
    <mergeCell ref="AP78:AX78"/>
    <mergeCell ref="AY78:BF78"/>
    <mergeCell ref="BG78:BO78"/>
    <mergeCell ref="D71:AG71"/>
    <mergeCell ref="AH71:AK71"/>
    <mergeCell ref="AL71:AO71"/>
    <mergeCell ref="AP71:AX71"/>
    <mergeCell ref="AY71:BF71"/>
    <mergeCell ref="BG71:BO71"/>
    <mergeCell ref="A70:AG70"/>
    <mergeCell ref="AH70:AK70"/>
    <mergeCell ref="AL70:AO70"/>
    <mergeCell ref="AP70:AX70"/>
    <mergeCell ref="AY70:BF70"/>
    <mergeCell ref="BG70:BO70"/>
    <mergeCell ref="D31:AG31"/>
    <mergeCell ref="AH31:AK31"/>
    <mergeCell ref="AL31:AO31"/>
    <mergeCell ref="AP31:AX31"/>
    <mergeCell ref="AY31:BF31"/>
    <mergeCell ref="AY29:BF29"/>
    <mergeCell ref="A26:AG26"/>
    <mergeCell ref="AH26:AK26"/>
    <mergeCell ref="AL26:AO26"/>
    <mergeCell ref="AP26:AX26"/>
    <mergeCell ref="AY26:BF26"/>
    <mergeCell ref="BG31:BO31"/>
    <mergeCell ref="BG21:BO21"/>
    <mergeCell ref="A17:AG17"/>
    <mergeCell ref="AH17:AK17"/>
    <mergeCell ref="AL17:AO17"/>
    <mergeCell ref="AP17:AX17"/>
    <mergeCell ref="AY17:BF17"/>
    <mergeCell ref="A19:AG19"/>
    <mergeCell ref="AH19:AK19"/>
    <mergeCell ref="AL19:AO19"/>
    <mergeCell ref="AP19:AX19"/>
    <mergeCell ref="AY19:BF19"/>
    <mergeCell ref="BG17:BO17"/>
    <mergeCell ref="BG19:BO19"/>
    <mergeCell ref="D30:AG30"/>
    <mergeCell ref="AH30:AK30"/>
    <mergeCell ref="AL30:AO30"/>
    <mergeCell ref="AP30:AX30"/>
    <mergeCell ref="AY30:BF30"/>
    <mergeCell ref="BG30:BO30"/>
    <mergeCell ref="D29:AG29"/>
    <mergeCell ref="AH29:AK29"/>
    <mergeCell ref="AL29:AO29"/>
    <mergeCell ref="AP29:AX29"/>
    <mergeCell ref="B165:J165"/>
    <mergeCell ref="B163:J163"/>
    <mergeCell ref="K163:U163"/>
    <mergeCell ref="W163:AI163"/>
    <mergeCell ref="AK163:AZ163"/>
    <mergeCell ref="BB163:BN163"/>
    <mergeCell ref="K164:U164"/>
    <mergeCell ref="W164:AI164"/>
    <mergeCell ref="AK164:AZ164"/>
    <mergeCell ref="BB164:BN164"/>
    <mergeCell ref="AE160:BN160"/>
    <mergeCell ref="M161:T161"/>
    <mergeCell ref="V161:AF161"/>
    <mergeCell ref="AI161:AW161"/>
    <mergeCell ref="AZ161:BN161"/>
    <mergeCell ref="M162:U162"/>
    <mergeCell ref="V162:AF162"/>
    <mergeCell ref="AI162:AW162"/>
    <mergeCell ref="AZ162:BN162"/>
    <mergeCell ref="K158:S158"/>
    <mergeCell ref="U158:AF158"/>
    <mergeCell ref="AT158:BA158"/>
    <mergeCell ref="BC158:BN158"/>
    <mergeCell ref="M159:AC159"/>
    <mergeCell ref="AE159:BN159"/>
    <mergeCell ref="B157:J157"/>
    <mergeCell ref="K157:S157"/>
    <mergeCell ref="U157:AF157"/>
    <mergeCell ref="AI157:AS157"/>
    <mergeCell ref="AT157:BA157"/>
    <mergeCell ref="BC157:BN157"/>
    <mergeCell ref="BG153:BO153"/>
    <mergeCell ref="A151:AG151"/>
    <mergeCell ref="AH151:AK151"/>
    <mergeCell ref="AP151:AX151"/>
    <mergeCell ref="AY151:BF151"/>
    <mergeCell ref="BG151:BO151"/>
    <mergeCell ref="D152:AG152"/>
    <mergeCell ref="AH152:AK152"/>
    <mergeCell ref="AL152:AO152"/>
    <mergeCell ref="AP152:AX152"/>
    <mergeCell ref="AY152:BF152"/>
    <mergeCell ref="BG149:BO149"/>
    <mergeCell ref="D150:AG150"/>
    <mergeCell ref="AH150:AK150"/>
    <mergeCell ref="AL150:AO150"/>
    <mergeCell ref="AP150:AX150"/>
    <mergeCell ref="AY150:BF150"/>
    <mergeCell ref="BG150:BO150"/>
    <mergeCell ref="A148:AG148"/>
    <mergeCell ref="AH148:AK148"/>
    <mergeCell ref="AP148:AX148"/>
    <mergeCell ref="AY148:BF148"/>
    <mergeCell ref="BG148:BO148"/>
    <mergeCell ref="D149:AG149"/>
    <mergeCell ref="AH149:AK149"/>
    <mergeCell ref="AL149:AO149"/>
    <mergeCell ref="AP149:AX149"/>
    <mergeCell ref="AY149:BF149"/>
    <mergeCell ref="D147:AG147"/>
    <mergeCell ref="AH147:AK147"/>
    <mergeCell ref="AL147:AO147"/>
    <mergeCell ref="AP147:AX147"/>
    <mergeCell ref="AY147:BF147"/>
    <mergeCell ref="BG147:BO147"/>
    <mergeCell ref="D146:AG146"/>
    <mergeCell ref="AH146:AK146"/>
    <mergeCell ref="AL146:AO146"/>
    <mergeCell ref="AP146:AX146"/>
    <mergeCell ref="AY146:BF146"/>
    <mergeCell ref="BG146:BO146"/>
    <mergeCell ref="BG144:BO144"/>
    <mergeCell ref="A145:AG145"/>
    <mergeCell ref="AH145:AK145"/>
    <mergeCell ref="AP145:AX145"/>
    <mergeCell ref="AY145:BF145"/>
    <mergeCell ref="BG145:BO145"/>
    <mergeCell ref="A143:AG143"/>
    <mergeCell ref="AH143:AK144"/>
    <mergeCell ref="AL143:AO144"/>
    <mergeCell ref="A144:AG144"/>
    <mergeCell ref="AP144:AX144"/>
    <mergeCell ref="AY144:BF144"/>
    <mergeCell ref="A142:AG142"/>
    <mergeCell ref="AH142:AK142"/>
    <mergeCell ref="AL142:AO142"/>
    <mergeCell ref="AP142:AX142"/>
    <mergeCell ref="AY142:BF142"/>
    <mergeCell ref="BG142:BO142"/>
    <mergeCell ref="AP140:BO140"/>
    <mergeCell ref="D141:AG141"/>
    <mergeCell ref="AH141:AK141"/>
    <mergeCell ref="AL141:AO141"/>
    <mergeCell ref="AP141:AX141"/>
    <mergeCell ref="AY141:BF141"/>
    <mergeCell ref="BG141:BO141"/>
    <mergeCell ref="BG138:BO138"/>
    <mergeCell ref="D139:AG139"/>
    <mergeCell ref="AH139:AK139"/>
    <mergeCell ref="AL139:AO139"/>
    <mergeCell ref="AP139:AX139"/>
    <mergeCell ref="AY139:BF139"/>
    <mergeCell ref="BG139:BO139"/>
    <mergeCell ref="A137:AG137"/>
    <mergeCell ref="AH137:AK137"/>
    <mergeCell ref="AP137:AX137"/>
    <mergeCell ref="AY137:BF137"/>
    <mergeCell ref="BG137:BO137"/>
    <mergeCell ref="D138:AG138"/>
    <mergeCell ref="AH138:AK138"/>
    <mergeCell ref="AL138:AO138"/>
    <mergeCell ref="AP138:AX138"/>
    <mergeCell ref="AY138:BF138"/>
    <mergeCell ref="BG135:BO135"/>
    <mergeCell ref="D136:AG136"/>
    <mergeCell ref="AH136:AK136"/>
    <mergeCell ref="AL136:AO136"/>
    <mergeCell ref="AP136:AX136"/>
    <mergeCell ref="AY136:BF136"/>
    <mergeCell ref="BG136:BO136"/>
    <mergeCell ref="A134:AG134"/>
    <mergeCell ref="AH134:AK134"/>
    <mergeCell ref="AP134:AX134"/>
    <mergeCell ref="AY134:BF134"/>
    <mergeCell ref="BG134:BO134"/>
    <mergeCell ref="D135:AG135"/>
    <mergeCell ref="AH135:AK135"/>
    <mergeCell ref="AL135:AO135"/>
    <mergeCell ref="AP135:AX135"/>
    <mergeCell ref="AY135:BF135"/>
    <mergeCell ref="BG132:BO132"/>
    <mergeCell ref="D133:AG133"/>
    <mergeCell ref="AH133:AK133"/>
    <mergeCell ref="AL133:AO133"/>
    <mergeCell ref="AP133:AX133"/>
    <mergeCell ref="AY133:BF133"/>
    <mergeCell ref="BG133:BO133"/>
    <mergeCell ref="A131:AG131"/>
    <mergeCell ref="AH131:AK131"/>
    <mergeCell ref="AP131:AX131"/>
    <mergeCell ref="AY131:BF131"/>
    <mergeCell ref="BG131:BO131"/>
    <mergeCell ref="D132:AG132"/>
    <mergeCell ref="AH132:AK132"/>
    <mergeCell ref="AL132:AO132"/>
    <mergeCell ref="AP132:AX132"/>
    <mergeCell ref="AY132:BF132"/>
    <mergeCell ref="BG129:BO129"/>
    <mergeCell ref="D130:AG130"/>
    <mergeCell ref="AH130:AK130"/>
    <mergeCell ref="AL130:AO130"/>
    <mergeCell ref="AP130:AX130"/>
    <mergeCell ref="AY130:BF130"/>
    <mergeCell ref="BG130:BO130"/>
    <mergeCell ref="A128:AG128"/>
    <mergeCell ref="AH128:AK128"/>
    <mergeCell ref="AP128:AX128"/>
    <mergeCell ref="AY128:BF128"/>
    <mergeCell ref="BG128:BO128"/>
    <mergeCell ref="D129:AG129"/>
    <mergeCell ref="AH129:AK129"/>
    <mergeCell ref="AL129:AO129"/>
    <mergeCell ref="AP129:AX129"/>
    <mergeCell ref="AY129:BF129"/>
    <mergeCell ref="BG126:BO126"/>
    <mergeCell ref="D127:AG127"/>
    <mergeCell ref="AH127:AK127"/>
    <mergeCell ref="AL127:AO127"/>
    <mergeCell ref="AP127:AX127"/>
    <mergeCell ref="AY127:BF127"/>
    <mergeCell ref="BG127:BO127"/>
    <mergeCell ref="A125:AG125"/>
    <mergeCell ref="AH125:AK125"/>
    <mergeCell ref="AP125:AX125"/>
    <mergeCell ref="AY125:BF125"/>
    <mergeCell ref="BG125:BO125"/>
    <mergeCell ref="D126:AG126"/>
    <mergeCell ref="AH126:AK126"/>
    <mergeCell ref="AL126:AO126"/>
    <mergeCell ref="AP126:AX126"/>
    <mergeCell ref="AY126:BF126"/>
    <mergeCell ref="A124:AG124"/>
    <mergeCell ref="AH124:AK124"/>
    <mergeCell ref="AL124:AO124"/>
    <mergeCell ref="AP124:AX124"/>
    <mergeCell ref="AY124:BF124"/>
    <mergeCell ref="BG124:BO124"/>
    <mergeCell ref="AP122:BO122"/>
    <mergeCell ref="D123:AG123"/>
    <mergeCell ref="AH123:AK123"/>
    <mergeCell ref="AL123:AO123"/>
    <mergeCell ref="AP123:AX123"/>
    <mergeCell ref="AY123:BF123"/>
    <mergeCell ref="BG123:BO123"/>
    <mergeCell ref="BG120:BO120"/>
    <mergeCell ref="D121:AG121"/>
    <mergeCell ref="AH121:AK121"/>
    <mergeCell ref="AL121:AO121"/>
    <mergeCell ref="AP121:AX121"/>
    <mergeCell ref="AY121:BF121"/>
    <mergeCell ref="BG121:BO121"/>
    <mergeCell ref="A119:AG119"/>
    <mergeCell ref="AH119:AK119"/>
    <mergeCell ref="AP119:AX119"/>
    <mergeCell ref="AY119:BF119"/>
    <mergeCell ref="BG119:BO119"/>
    <mergeCell ref="D120:AG120"/>
    <mergeCell ref="AH120:AK120"/>
    <mergeCell ref="AL120:AO120"/>
    <mergeCell ref="AP120:AX120"/>
    <mergeCell ref="AY120:BF120"/>
    <mergeCell ref="BG116:BO116"/>
    <mergeCell ref="A117:AG117"/>
    <mergeCell ref="AH117:AK118"/>
    <mergeCell ref="AL117:AO118"/>
    <mergeCell ref="A118:AG118"/>
    <mergeCell ref="AP118:AX118"/>
    <mergeCell ref="AY118:BF118"/>
    <mergeCell ref="BG118:BO118"/>
    <mergeCell ref="A115:AG115"/>
    <mergeCell ref="AH115:AK116"/>
    <mergeCell ref="AL115:AO116"/>
    <mergeCell ref="A116:AG116"/>
    <mergeCell ref="AP116:AX116"/>
    <mergeCell ref="AY116:BF116"/>
    <mergeCell ref="AL104:AO104"/>
    <mergeCell ref="AP104:AX104"/>
    <mergeCell ref="AY104:BF104"/>
    <mergeCell ref="BG104:BO104"/>
    <mergeCell ref="BG112:BO112"/>
    <mergeCell ref="D113:AG113"/>
    <mergeCell ref="AH113:AK113"/>
    <mergeCell ref="AL113:AO113"/>
    <mergeCell ref="AP113:AX113"/>
    <mergeCell ref="AY113:BF113"/>
    <mergeCell ref="BG113:BO113"/>
    <mergeCell ref="A111:AG111"/>
    <mergeCell ref="AH111:AK111"/>
    <mergeCell ref="AP111:AX111"/>
    <mergeCell ref="AY111:BF111"/>
    <mergeCell ref="BG111:BO111"/>
    <mergeCell ref="D112:AG112"/>
    <mergeCell ref="AH112:AK112"/>
    <mergeCell ref="AL112:AO112"/>
    <mergeCell ref="AP112:AX112"/>
    <mergeCell ref="AY112:BF112"/>
    <mergeCell ref="A108:AG108"/>
    <mergeCell ref="AH108:AK108"/>
    <mergeCell ref="AP108:AX108"/>
    <mergeCell ref="A105:AG105"/>
    <mergeCell ref="AH105:AK105"/>
    <mergeCell ref="AP105:AX105"/>
    <mergeCell ref="AY105:BF105"/>
    <mergeCell ref="BG105:BO105"/>
    <mergeCell ref="A101:AG101"/>
    <mergeCell ref="AH101:AK101"/>
    <mergeCell ref="AP101:AX101"/>
    <mergeCell ref="AY101:BF101"/>
    <mergeCell ref="BG101:BO101"/>
    <mergeCell ref="D102:AG102"/>
    <mergeCell ref="AH102:AK102"/>
    <mergeCell ref="AL102:AO102"/>
    <mergeCell ref="AP102:AX102"/>
    <mergeCell ref="AY102:BF102"/>
    <mergeCell ref="BG102:BO102"/>
    <mergeCell ref="D103:AG103"/>
    <mergeCell ref="AH103:AK103"/>
    <mergeCell ref="AL103:AO103"/>
    <mergeCell ref="AP103:AX103"/>
    <mergeCell ref="AY103:BF103"/>
    <mergeCell ref="BG103:BO103"/>
    <mergeCell ref="D104:AG104"/>
    <mergeCell ref="AH104:AK104"/>
    <mergeCell ref="BG97:BO97"/>
    <mergeCell ref="D98:AG98"/>
    <mergeCell ref="AH98:AK98"/>
    <mergeCell ref="AL98:AO98"/>
    <mergeCell ref="AP98:AX98"/>
    <mergeCell ref="AY98:BF98"/>
    <mergeCell ref="BG98:BO98"/>
    <mergeCell ref="A96:AG96"/>
    <mergeCell ref="AH96:AK96"/>
    <mergeCell ref="AP96:AX96"/>
    <mergeCell ref="AY96:BF96"/>
    <mergeCell ref="BG96:BO96"/>
    <mergeCell ref="D97:AG97"/>
    <mergeCell ref="AH97:AK97"/>
    <mergeCell ref="AL97:AO97"/>
    <mergeCell ref="AP97:AX97"/>
    <mergeCell ref="AY97:BF97"/>
    <mergeCell ref="D93:AG93"/>
    <mergeCell ref="AH93:AK93"/>
    <mergeCell ref="AL93:AO93"/>
    <mergeCell ref="AP93:AX93"/>
    <mergeCell ref="AY93:BF93"/>
    <mergeCell ref="BG93:BO93"/>
    <mergeCell ref="D92:AG92"/>
    <mergeCell ref="AH92:AK92"/>
    <mergeCell ref="AL92:AO92"/>
    <mergeCell ref="AP92:AX92"/>
    <mergeCell ref="AY92:BF92"/>
    <mergeCell ref="BG92:BO92"/>
    <mergeCell ref="BG90:BO90"/>
    <mergeCell ref="A91:AG91"/>
    <mergeCell ref="AH91:AK91"/>
    <mergeCell ref="AP91:AX91"/>
    <mergeCell ref="AY91:BF91"/>
    <mergeCell ref="BG91:BO91"/>
    <mergeCell ref="A89:AG89"/>
    <mergeCell ref="AH89:AK90"/>
    <mergeCell ref="AL89:AO90"/>
    <mergeCell ref="A90:AG90"/>
    <mergeCell ref="AP90:AX90"/>
    <mergeCell ref="AY90:BF90"/>
    <mergeCell ref="A88:AG88"/>
    <mergeCell ref="AH88:AK88"/>
    <mergeCell ref="AL88:AO88"/>
    <mergeCell ref="AP88:AX88"/>
    <mergeCell ref="AY88:BF88"/>
    <mergeCell ref="BG88:BO88"/>
    <mergeCell ref="AP86:BO86"/>
    <mergeCell ref="D87:AG87"/>
    <mergeCell ref="AH87:AK87"/>
    <mergeCell ref="AL87:AO87"/>
    <mergeCell ref="AP87:AX87"/>
    <mergeCell ref="AY87:BF87"/>
    <mergeCell ref="BG87:BO87"/>
    <mergeCell ref="D85:AG85"/>
    <mergeCell ref="AH85:AK85"/>
    <mergeCell ref="AP85:AX85"/>
    <mergeCell ref="AY85:BF85"/>
    <mergeCell ref="BG85:BO85"/>
    <mergeCell ref="AY83:BF83"/>
    <mergeCell ref="BG83:BO83"/>
    <mergeCell ref="D84:AG84"/>
    <mergeCell ref="AH84:AK84"/>
    <mergeCell ref="AP84:AX84"/>
    <mergeCell ref="AY84:BF84"/>
    <mergeCell ref="BG84:BO84"/>
    <mergeCell ref="A82:AG82"/>
    <mergeCell ref="AH82:AK83"/>
    <mergeCell ref="AL82:AO83"/>
    <mergeCell ref="A83:AG83"/>
    <mergeCell ref="AP83:AX83"/>
    <mergeCell ref="A75:AG75"/>
    <mergeCell ref="AH75:AK75"/>
    <mergeCell ref="AL75:AO75"/>
    <mergeCell ref="AP75:AX75"/>
    <mergeCell ref="D76:AG76"/>
    <mergeCell ref="AH76:AK76"/>
    <mergeCell ref="AL76:AO76"/>
    <mergeCell ref="AP76:AX76"/>
    <mergeCell ref="D79:AG79"/>
    <mergeCell ref="AH79:AK79"/>
    <mergeCell ref="AL79:AO79"/>
    <mergeCell ref="AP79:AX79"/>
    <mergeCell ref="AY75:BF75"/>
    <mergeCell ref="BG75:BO75"/>
    <mergeCell ref="D73:AG73"/>
    <mergeCell ref="AH73:AK73"/>
    <mergeCell ref="AL73:AO73"/>
    <mergeCell ref="AP73:AX73"/>
    <mergeCell ref="AY73:BF73"/>
    <mergeCell ref="BG73:BO73"/>
    <mergeCell ref="D72:AG72"/>
    <mergeCell ref="AH72:AK72"/>
    <mergeCell ref="AL72:AO72"/>
    <mergeCell ref="AP72:AX72"/>
    <mergeCell ref="AY72:BF72"/>
    <mergeCell ref="BG72:BO72"/>
    <mergeCell ref="D74:AG74"/>
    <mergeCell ref="AH74:AK74"/>
    <mergeCell ref="AL74:AO74"/>
    <mergeCell ref="AP74:AX74"/>
    <mergeCell ref="AY74:BF74"/>
    <mergeCell ref="BG74:BO74"/>
    <mergeCell ref="D69:AG69"/>
    <mergeCell ref="AH69:AK69"/>
    <mergeCell ref="AL69:AO69"/>
    <mergeCell ref="AP69:AX69"/>
    <mergeCell ref="AY69:BF69"/>
    <mergeCell ref="BG69:BO69"/>
    <mergeCell ref="D68:AG68"/>
    <mergeCell ref="AH68:AK68"/>
    <mergeCell ref="AL68:AO68"/>
    <mergeCell ref="AP68:AX68"/>
    <mergeCell ref="AY68:BF68"/>
    <mergeCell ref="BG68:BO68"/>
    <mergeCell ref="D67:AG67"/>
    <mergeCell ref="AH67:AK67"/>
    <mergeCell ref="AL67:AO67"/>
    <mergeCell ref="AP67:AX67"/>
    <mergeCell ref="AY67:BF67"/>
    <mergeCell ref="BG67:BO67"/>
    <mergeCell ref="A66:AG66"/>
    <mergeCell ref="AH66:AK66"/>
    <mergeCell ref="AL66:AO66"/>
    <mergeCell ref="AP66:AX66"/>
    <mergeCell ref="AY66:BF66"/>
    <mergeCell ref="BG66:BO66"/>
    <mergeCell ref="D65:AG65"/>
    <mergeCell ref="AH65:AK65"/>
    <mergeCell ref="AL65:AO65"/>
    <mergeCell ref="AP65:AX65"/>
    <mergeCell ref="AY65:BF65"/>
    <mergeCell ref="BG65:BO65"/>
    <mergeCell ref="D64:AG64"/>
    <mergeCell ref="AH64:AK64"/>
    <mergeCell ref="AL64:AO64"/>
    <mergeCell ref="AP64:AX64"/>
    <mergeCell ref="AY64:BF64"/>
    <mergeCell ref="BG64:BO64"/>
    <mergeCell ref="D63:AG63"/>
    <mergeCell ref="AH63:AK63"/>
    <mergeCell ref="AL63:AO63"/>
    <mergeCell ref="AP63:AX63"/>
    <mergeCell ref="AY63:BF63"/>
    <mergeCell ref="BG63:BO63"/>
    <mergeCell ref="A62:AG62"/>
    <mergeCell ref="AH62:AK62"/>
    <mergeCell ref="AL62:AO62"/>
    <mergeCell ref="AP62:AX62"/>
    <mergeCell ref="AY62:BF62"/>
    <mergeCell ref="BG62:BO62"/>
    <mergeCell ref="D61:AG61"/>
    <mergeCell ref="AH61:AK61"/>
    <mergeCell ref="AL61:AO61"/>
    <mergeCell ref="AP61:AX61"/>
    <mergeCell ref="AY61:BF61"/>
    <mergeCell ref="BG61:BO61"/>
    <mergeCell ref="D60:AG60"/>
    <mergeCell ref="AH60:AK60"/>
    <mergeCell ref="AL60:AO60"/>
    <mergeCell ref="AP60:AX60"/>
    <mergeCell ref="AY60:BF60"/>
    <mergeCell ref="BG60:BO60"/>
    <mergeCell ref="A59:AG59"/>
    <mergeCell ref="AH59:AK59"/>
    <mergeCell ref="AL59:AO59"/>
    <mergeCell ref="AP59:AX59"/>
    <mergeCell ref="AY59:BF59"/>
    <mergeCell ref="BG59:BO59"/>
    <mergeCell ref="A58:AG58"/>
    <mergeCell ref="AH58:AK58"/>
    <mergeCell ref="AL58:AO58"/>
    <mergeCell ref="AP58:AX58"/>
    <mergeCell ref="AY58:BF58"/>
    <mergeCell ref="BG58:BO58"/>
    <mergeCell ref="AP56:BO56"/>
    <mergeCell ref="D57:AG57"/>
    <mergeCell ref="AH57:AK57"/>
    <mergeCell ref="AL57:AO57"/>
    <mergeCell ref="AP57:AX57"/>
    <mergeCell ref="AY57:BF57"/>
    <mergeCell ref="BG57:BO57"/>
    <mergeCell ref="D54:AG54"/>
    <mergeCell ref="AH54:AK54"/>
    <mergeCell ref="AL54:AO54"/>
    <mergeCell ref="AP54:AX54"/>
    <mergeCell ref="AY54:BF54"/>
    <mergeCell ref="BG54:BO54"/>
    <mergeCell ref="D55:AG55"/>
    <mergeCell ref="AH55:AK55"/>
    <mergeCell ref="AL55:AO55"/>
    <mergeCell ref="AP55:AX55"/>
    <mergeCell ref="AY55:BF55"/>
    <mergeCell ref="BG55:BO55"/>
    <mergeCell ref="D53:AG53"/>
    <mergeCell ref="AH53:AK53"/>
    <mergeCell ref="AL53:AO53"/>
    <mergeCell ref="AP53:AX53"/>
    <mergeCell ref="AY53:BF53"/>
    <mergeCell ref="BG53:BO53"/>
    <mergeCell ref="A52:AG52"/>
    <mergeCell ref="AH52:AK52"/>
    <mergeCell ref="AL52:AO52"/>
    <mergeCell ref="AP52:AX52"/>
    <mergeCell ref="AY52:BF52"/>
    <mergeCell ref="BG52:BO52"/>
    <mergeCell ref="D51:AG51"/>
    <mergeCell ref="AH51:AK51"/>
    <mergeCell ref="AL51:AO51"/>
    <mergeCell ref="AP51:AX51"/>
    <mergeCell ref="AY51:BF51"/>
    <mergeCell ref="BG51:BO51"/>
    <mergeCell ref="D50:AG50"/>
    <mergeCell ref="AH50:AK50"/>
    <mergeCell ref="AL50:AO50"/>
    <mergeCell ref="AP50:AX50"/>
    <mergeCell ref="AY50:BF50"/>
    <mergeCell ref="BG50:BO50"/>
    <mergeCell ref="D49:AG49"/>
    <mergeCell ref="AH49:AK49"/>
    <mergeCell ref="AL49:AO49"/>
    <mergeCell ref="AP49:AX49"/>
    <mergeCell ref="AY49:BF49"/>
    <mergeCell ref="BG49:BO49"/>
    <mergeCell ref="D48:AG48"/>
    <mergeCell ref="AH48:AK48"/>
    <mergeCell ref="AL48:AO48"/>
    <mergeCell ref="AP48:AX48"/>
    <mergeCell ref="AY48:BF48"/>
    <mergeCell ref="BG48:BO48"/>
    <mergeCell ref="D47:AG47"/>
    <mergeCell ref="AH47:AK47"/>
    <mergeCell ref="AL47:AO47"/>
    <mergeCell ref="AP47:AX47"/>
    <mergeCell ref="AY47:BF47"/>
    <mergeCell ref="BG47:BO47"/>
    <mergeCell ref="D46:AG46"/>
    <mergeCell ref="AH46:AK46"/>
    <mergeCell ref="AL46:AO46"/>
    <mergeCell ref="AP46:AX46"/>
    <mergeCell ref="AY46:BF46"/>
    <mergeCell ref="BG46:BO46"/>
    <mergeCell ref="A45:AG45"/>
    <mergeCell ref="AH45:AK45"/>
    <mergeCell ref="AL45:AO45"/>
    <mergeCell ref="AP45:AX45"/>
    <mergeCell ref="AY45:BF45"/>
    <mergeCell ref="BG45:BO45"/>
    <mergeCell ref="D44:AG44"/>
    <mergeCell ref="AH44:AK44"/>
    <mergeCell ref="AL44:AO44"/>
    <mergeCell ref="AP44:AX44"/>
    <mergeCell ref="AY44:BF44"/>
    <mergeCell ref="BG44:BO44"/>
    <mergeCell ref="D43:AG43"/>
    <mergeCell ref="AH43:AK43"/>
    <mergeCell ref="AL43:AO43"/>
    <mergeCell ref="AP43:AX43"/>
    <mergeCell ref="AY43:BF43"/>
    <mergeCell ref="BG43:BO43"/>
    <mergeCell ref="D42:AG42"/>
    <mergeCell ref="AH42:AK42"/>
    <mergeCell ref="AL42:AO42"/>
    <mergeCell ref="AP42:AX42"/>
    <mergeCell ref="AY42:BF42"/>
    <mergeCell ref="BG42:BO42"/>
    <mergeCell ref="BG40:BO40"/>
    <mergeCell ref="A41:AG41"/>
    <mergeCell ref="AH41:AK41"/>
    <mergeCell ref="AL41:AO41"/>
    <mergeCell ref="AP41:AX41"/>
    <mergeCell ref="AY41:BF41"/>
    <mergeCell ref="BG41:BO41"/>
    <mergeCell ref="A39:AG39"/>
    <mergeCell ref="AH39:AK40"/>
    <mergeCell ref="AL39:AO40"/>
    <mergeCell ref="A40:AG40"/>
    <mergeCell ref="AP40:AX40"/>
    <mergeCell ref="AY40:BF40"/>
    <mergeCell ref="A38:AG38"/>
    <mergeCell ref="AH38:AK38"/>
    <mergeCell ref="AL38:AO38"/>
    <mergeCell ref="AP38:AX38"/>
    <mergeCell ref="AY38:BF38"/>
    <mergeCell ref="BG38:BO38"/>
    <mergeCell ref="A37:AG37"/>
    <mergeCell ref="AH37:AK37"/>
    <mergeCell ref="AL37:AO37"/>
    <mergeCell ref="AP37:AX37"/>
    <mergeCell ref="AY37:BF37"/>
    <mergeCell ref="BG37:BO37"/>
    <mergeCell ref="A36:AG36"/>
    <mergeCell ref="AH36:AK36"/>
    <mergeCell ref="AL36:AO36"/>
    <mergeCell ref="AP36:AX36"/>
    <mergeCell ref="AY36:BF36"/>
    <mergeCell ref="BG36:BO36"/>
    <mergeCell ref="AP34:BO34"/>
    <mergeCell ref="D35:AG35"/>
    <mergeCell ref="AH35:AK35"/>
    <mergeCell ref="AL35:AO35"/>
    <mergeCell ref="AP35:AX35"/>
    <mergeCell ref="AY35:BF35"/>
    <mergeCell ref="BG35:BO35"/>
    <mergeCell ref="D32:AG32"/>
    <mergeCell ref="AH32:AK32"/>
    <mergeCell ref="AL32:AO32"/>
    <mergeCell ref="AP32:AX32"/>
    <mergeCell ref="AY32:BF32"/>
    <mergeCell ref="BG32:BO32"/>
    <mergeCell ref="D33:AG33"/>
    <mergeCell ref="AH33:AK33"/>
    <mergeCell ref="AL33:AO33"/>
    <mergeCell ref="AP33:AX33"/>
    <mergeCell ref="AY33:BF33"/>
    <mergeCell ref="BG33:BO33"/>
    <mergeCell ref="BG29:BO29"/>
    <mergeCell ref="D28:AG28"/>
    <mergeCell ref="AH28:AK28"/>
    <mergeCell ref="AL28:AO28"/>
    <mergeCell ref="AP28:AX28"/>
    <mergeCell ref="AY28:BF28"/>
    <mergeCell ref="BG28:BO28"/>
    <mergeCell ref="A27:AG27"/>
    <mergeCell ref="AH27:AK27"/>
    <mergeCell ref="AL27:AO27"/>
    <mergeCell ref="AP27:AX27"/>
    <mergeCell ref="AY27:BF27"/>
    <mergeCell ref="BG27:BO27"/>
    <mergeCell ref="BG26:BO26"/>
    <mergeCell ref="D25:AG25"/>
    <mergeCell ref="AH25:AK25"/>
    <mergeCell ref="AL25:AO25"/>
    <mergeCell ref="AP25:AX25"/>
    <mergeCell ref="AY25:BF25"/>
    <mergeCell ref="BG25:BO25"/>
    <mergeCell ref="D24:AG24"/>
    <mergeCell ref="AH24:AK24"/>
    <mergeCell ref="AL24:AO24"/>
    <mergeCell ref="AP24:AX24"/>
    <mergeCell ref="AY24:BF24"/>
    <mergeCell ref="BG24:BO24"/>
    <mergeCell ref="BG23:BO23"/>
    <mergeCell ref="A22:AG22"/>
    <mergeCell ref="AH22:AK22"/>
    <mergeCell ref="AL22:AO22"/>
    <mergeCell ref="AP22:AX22"/>
    <mergeCell ref="AY22:BF22"/>
    <mergeCell ref="BG22:BO22"/>
    <mergeCell ref="A20:AG20"/>
    <mergeCell ref="AH20:AK20"/>
    <mergeCell ref="AL20:AO20"/>
    <mergeCell ref="AP20:AX20"/>
    <mergeCell ref="AY20:BF20"/>
    <mergeCell ref="A21:AG21"/>
    <mergeCell ref="AH21:AK21"/>
    <mergeCell ref="AL21:AO21"/>
    <mergeCell ref="AP21:AX21"/>
    <mergeCell ref="AY21:BF21"/>
    <mergeCell ref="D23:AG23"/>
    <mergeCell ref="AH23:AK23"/>
    <mergeCell ref="AL23:AO23"/>
    <mergeCell ref="AP23:AX23"/>
    <mergeCell ref="AY23:BF23"/>
    <mergeCell ref="A18:AG18"/>
    <mergeCell ref="AH18:AK18"/>
    <mergeCell ref="AL18:AO18"/>
    <mergeCell ref="AP18:AX18"/>
    <mergeCell ref="AY18:BF18"/>
    <mergeCell ref="BG18:BO18"/>
    <mergeCell ref="A16:AG16"/>
    <mergeCell ref="AH16:AK16"/>
    <mergeCell ref="AL16:AO16"/>
    <mergeCell ref="AP16:AX16"/>
    <mergeCell ref="AY16:BF16"/>
    <mergeCell ref="BG16:BO16"/>
    <mergeCell ref="BG14:BO14"/>
    <mergeCell ref="A15:AG15"/>
    <mergeCell ref="AH15:AK15"/>
    <mergeCell ref="AL15:AO15"/>
    <mergeCell ref="AP15:AX15"/>
    <mergeCell ref="AY15:BF15"/>
    <mergeCell ref="BG15:BO15"/>
    <mergeCell ref="A13:AG13"/>
    <mergeCell ref="AH13:AK14"/>
    <mergeCell ref="AL13:AO14"/>
    <mergeCell ref="A14:AG14"/>
    <mergeCell ref="AP14:AX14"/>
    <mergeCell ref="AY14:BF14"/>
    <mergeCell ref="A12:AG12"/>
    <mergeCell ref="AH12:AK12"/>
    <mergeCell ref="AL12:AO12"/>
    <mergeCell ref="AP12:AX12"/>
    <mergeCell ref="AY12:BF12"/>
    <mergeCell ref="BG12:BO12"/>
    <mergeCell ref="A7:W7"/>
    <mergeCell ref="X7:AX7"/>
    <mergeCell ref="BG7:BO7"/>
    <mergeCell ref="BG9:BO9"/>
    <mergeCell ref="D11:AG11"/>
    <mergeCell ref="AH11:AK11"/>
    <mergeCell ref="AL11:AO11"/>
    <mergeCell ref="AP11:AX11"/>
    <mergeCell ref="AY11:BF11"/>
    <mergeCell ref="BG11:BO11"/>
    <mergeCell ref="BG1:BO1"/>
    <mergeCell ref="Q2:AX2"/>
    <mergeCell ref="BG2:BO2"/>
    <mergeCell ref="X3:AO3"/>
    <mergeCell ref="BG3:BO3"/>
    <mergeCell ref="A4:W6"/>
    <mergeCell ref="BG4:BO4"/>
    <mergeCell ref="X5:AX6"/>
    <mergeCell ref="BG5:BO5"/>
    <mergeCell ref="BG6:BO6"/>
  </mergeCells>
  <pageMargins left="0.35433070866141736" right="0.39370078740157483" top="0.15748031496062992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workbookViewId="0">
      <selection activeCell="G22" sqref="G22"/>
    </sheetView>
  </sheetViews>
  <sheetFormatPr defaultRowHeight="11.25"/>
  <cols>
    <col min="2" max="2" width="15.33203125" customWidth="1"/>
    <col min="3" max="3" width="12.83203125" customWidth="1"/>
    <col min="4" max="4" width="12.33203125" customWidth="1"/>
    <col min="5" max="5" width="11.6640625" customWidth="1"/>
    <col min="6" max="6" width="12" customWidth="1"/>
    <col min="7" max="7" width="14.6640625" customWidth="1"/>
    <col min="8" max="8" width="15.83203125" customWidth="1"/>
    <col min="9" max="9" width="14.83203125" customWidth="1"/>
    <col min="10" max="10" width="28.5" customWidth="1"/>
  </cols>
  <sheetData>
    <row r="1" spans="1:10" ht="12.75">
      <c r="A1" s="308" t="s">
        <v>8</v>
      </c>
      <c r="B1" s="308"/>
      <c r="C1" s="4"/>
      <c r="D1" s="4"/>
      <c r="E1" s="4"/>
      <c r="F1" s="4"/>
      <c r="G1" s="4"/>
      <c r="H1" s="4"/>
      <c r="I1" s="4"/>
      <c r="J1" s="4"/>
    </row>
    <row r="2" spans="1:10">
      <c r="A2" s="4"/>
      <c r="B2" s="4"/>
      <c r="C2" s="309" t="s">
        <v>7</v>
      </c>
      <c r="D2" s="310"/>
      <c r="E2" s="309" t="s">
        <v>9</v>
      </c>
      <c r="F2" s="310"/>
      <c r="G2" s="4"/>
      <c r="H2" s="4"/>
      <c r="I2" s="4"/>
      <c r="J2" s="4"/>
    </row>
    <row r="3" spans="1:10" ht="22.5">
      <c r="A3" s="59" t="s">
        <v>1</v>
      </c>
      <c r="B3" s="60" t="s">
        <v>149</v>
      </c>
      <c r="C3" s="61" t="s">
        <v>2</v>
      </c>
      <c r="D3" s="61" t="s">
        <v>3</v>
      </c>
      <c r="E3" s="61" t="s">
        <v>2</v>
      </c>
      <c r="F3" s="61" t="s">
        <v>3</v>
      </c>
      <c r="G3" s="59" t="s">
        <v>150</v>
      </c>
      <c r="H3" s="59" t="s">
        <v>4</v>
      </c>
      <c r="I3" s="62" t="s">
        <v>6</v>
      </c>
      <c r="J3" s="59" t="s">
        <v>5</v>
      </c>
    </row>
    <row r="4" spans="1:10">
      <c r="A4" s="63">
        <v>110</v>
      </c>
      <c r="B4" s="66"/>
      <c r="C4" s="67"/>
      <c r="D4" s="67"/>
      <c r="E4" s="67"/>
      <c r="F4" s="67"/>
      <c r="G4" s="64">
        <f>'121'!AP15</f>
        <v>0</v>
      </c>
      <c r="H4" s="64">
        <f>B4+(-C4+D4)+(-F4+E4)</f>
        <v>0</v>
      </c>
      <c r="I4" s="65">
        <f>G4-H4</f>
        <v>0</v>
      </c>
      <c r="J4" s="59"/>
    </row>
    <row r="5" spans="1:10">
      <c r="A5" s="63">
        <v>120</v>
      </c>
      <c r="B5" s="2"/>
      <c r="C5" s="2"/>
      <c r="D5" s="2"/>
      <c r="E5" s="2"/>
      <c r="F5" s="2"/>
      <c r="G5" s="64">
        <f>'121'!AP16</f>
        <v>0</v>
      </c>
      <c r="H5" s="64">
        <f>B5+(-C5+D5)+(-F5+E5)</f>
        <v>0</v>
      </c>
      <c r="I5" s="65">
        <f>G5-H5</f>
        <v>0</v>
      </c>
      <c r="J5" s="2"/>
    </row>
    <row r="6" spans="1:10">
      <c r="A6" s="63">
        <v>130</v>
      </c>
      <c r="B6" s="2"/>
      <c r="C6" s="2"/>
      <c r="D6" s="2"/>
      <c r="E6" s="2"/>
      <c r="F6" s="2"/>
      <c r="G6" s="64">
        <f>'121'!AP18</f>
        <v>0</v>
      </c>
      <c r="H6" s="64">
        <f>B6+(-C6+D6)+(-F6+E6)</f>
        <v>0</v>
      </c>
      <c r="I6" s="65">
        <f t="shared" ref="I6:I8" si="0">G6-H6</f>
        <v>0</v>
      </c>
      <c r="J6" s="2"/>
    </row>
    <row r="7" spans="1:10">
      <c r="A7" s="63">
        <v>140</v>
      </c>
      <c r="B7" s="2"/>
      <c r="C7" s="2"/>
      <c r="D7" s="2"/>
      <c r="E7" s="2"/>
      <c r="F7" s="2"/>
      <c r="G7" s="64">
        <f>'121'!AP20</f>
        <v>0</v>
      </c>
      <c r="H7" s="64">
        <f t="shared" ref="H7:H8" si="1">B7+(-C7+D7)+(-F7+E7)</f>
        <v>0</v>
      </c>
      <c r="I7" s="65">
        <f t="shared" si="0"/>
        <v>0</v>
      </c>
      <c r="J7" s="2"/>
    </row>
    <row r="8" spans="1:10">
      <c r="A8" s="63">
        <v>150</v>
      </c>
      <c r="B8" s="2"/>
      <c r="C8" s="2"/>
      <c r="D8" s="2"/>
      <c r="E8" s="2"/>
      <c r="F8" s="2"/>
      <c r="G8" s="64">
        <f>'121'!AP22</f>
        <v>0</v>
      </c>
      <c r="H8" s="64">
        <f t="shared" si="1"/>
        <v>0</v>
      </c>
      <c r="I8" s="65">
        <f t="shared" si="0"/>
        <v>0</v>
      </c>
      <c r="J8" s="68"/>
    </row>
    <row r="9" spans="1:10">
      <c r="A9" s="63">
        <v>410</v>
      </c>
      <c r="B9" s="2"/>
      <c r="C9" s="2"/>
      <c r="D9" s="2"/>
      <c r="E9" s="2"/>
      <c r="F9" s="2"/>
      <c r="G9" s="311">
        <f>'121'!AP27</f>
        <v>0</v>
      </c>
      <c r="H9" s="301">
        <f>B9+B10+(-C9+D9)+(-F9+E9)+(-C10+D10)+(-F10+E10)+D16</f>
        <v>0</v>
      </c>
      <c r="I9" s="303">
        <f>G9-H9</f>
        <v>0</v>
      </c>
      <c r="J9" s="305"/>
    </row>
    <row r="10" spans="1:10">
      <c r="A10" s="63">
        <v>440</v>
      </c>
      <c r="B10" s="2"/>
      <c r="C10" s="2"/>
      <c r="D10" s="2"/>
      <c r="E10" s="2"/>
      <c r="F10" s="2"/>
      <c r="G10" s="312"/>
      <c r="H10" s="302"/>
      <c r="I10" s="304"/>
      <c r="J10" s="306"/>
    </row>
    <row r="11" spans="1:10">
      <c r="A11" s="63">
        <v>180</v>
      </c>
      <c r="B11" s="2"/>
      <c r="C11" s="2"/>
      <c r="D11" s="2"/>
      <c r="E11" s="2"/>
      <c r="F11" s="2"/>
      <c r="G11" s="64">
        <f>'121'!AP37</f>
        <v>0</v>
      </c>
      <c r="H11" s="64">
        <f>B11+(-C11+D11)+(-F11+E11)</f>
        <v>0</v>
      </c>
      <c r="I11" s="65">
        <f>G11-H11</f>
        <v>0</v>
      </c>
      <c r="J11" s="2"/>
    </row>
    <row r="12" spans="1:10">
      <c r="A12" s="4"/>
      <c r="B12" s="64">
        <f>SUM(B5:B11)</f>
        <v>0</v>
      </c>
      <c r="C12" s="64">
        <f>SUM(C5:C11)</f>
        <v>0</v>
      </c>
      <c r="D12" s="64">
        <f>SUM(D5:D11)</f>
        <v>0</v>
      </c>
      <c r="E12" s="64">
        <f>SUM(E5:E11)</f>
        <v>0</v>
      </c>
      <c r="F12" s="64">
        <f>SUM(F5:F11)</f>
        <v>0</v>
      </c>
      <c r="G12" s="47"/>
      <c r="H12" s="47"/>
      <c r="I12" s="47"/>
      <c r="J12" s="47"/>
    </row>
    <row r="13" spans="1:10">
      <c r="A13" s="4"/>
      <c r="B13" s="4"/>
      <c r="C13" s="4"/>
      <c r="D13" s="47">
        <f>D12-C12</f>
        <v>0</v>
      </c>
      <c r="E13" s="4"/>
      <c r="F13" s="47">
        <f>F12-E12</f>
        <v>0</v>
      </c>
      <c r="G13" s="4"/>
      <c r="H13" s="4"/>
      <c r="I13" s="4"/>
      <c r="J13" s="4"/>
    </row>
    <row r="14" spans="1:10">
      <c r="A14" s="307" t="s">
        <v>153</v>
      </c>
      <c r="B14" s="307"/>
      <c r="C14" s="307"/>
      <c r="D14" s="307"/>
      <c r="E14" s="307"/>
      <c r="F14" s="52"/>
      <c r="G14" s="53"/>
      <c r="H14" s="53"/>
      <c r="I14" s="53"/>
      <c r="J14" s="52"/>
    </row>
    <row r="15" spans="1:10">
      <c r="A15" s="63"/>
      <c r="B15" s="61" t="s">
        <v>151</v>
      </c>
      <c r="C15" s="61" t="s">
        <v>152</v>
      </c>
      <c r="D15" s="69"/>
      <c r="E15" s="4"/>
      <c r="F15" s="52"/>
      <c r="G15" s="53"/>
      <c r="H15" s="53"/>
      <c r="I15" s="53"/>
      <c r="J15" s="52"/>
    </row>
    <row r="16" spans="1:10">
      <c r="A16" s="70" t="s">
        <v>154</v>
      </c>
      <c r="B16" s="2">
        <v>0</v>
      </c>
      <c r="C16" s="2">
        <v>0</v>
      </c>
      <c r="D16" s="71">
        <f>C16-B16</f>
        <v>0</v>
      </c>
      <c r="E16" s="4"/>
      <c r="F16" s="52"/>
      <c r="G16" s="53"/>
      <c r="H16" s="53"/>
      <c r="I16" s="53"/>
      <c r="J16" s="52"/>
    </row>
    <row r="17" spans="1:10">
      <c r="A17" s="51"/>
      <c r="B17" s="52"/>
      <c r="C17" s="52"/>
      <c r="D17" s="52"/>
      <c r="E17" s="52"/>
      <c r="F17" s="52"/>
      <c r="G17" s="53"/>
      <c r="H17" s="53"/>
      <c r="I17" s="53"/>
      <c r="J17" s="52"/>
    </row>
    <row r="18" spans="1:10">
      <c r="A18" s="51"/>
      <c r="B18" s="52"/>
      <c r="C18" s="52"/>
      <c r="D18" s="52"/>
      <c r="E18" s="52"/>
      <c r="F18" s="52"/>
      <c r="G18" s="53"/>
      <c r="H18" s="53"/>
      <c r="I18" s="53"/>
      <c r="J18" s="52"/>
    </row>
    <row r="19" spans="1:10">
      <c r="A19" s="51"/>
      <c r="B19" s="52"/>
      <c r="C19" s="52"/>
      <c r="D19" s="52"/>
      <c r="E19" s="52"/>
      <c r="F19" s="52"/>
      <c r="G19" s="53"/>
      <c r="H19" s="53"/>
      <c r="I19" s="53"/>
      <c r="J19" s="52"/>
    </row>
    <row r="20" spans="1:10">
      <c r="A20" s="51"/>
      <c r="B20" s="52"/>
      <c r="C20" s="52"/>
      <c r="D20" s="52"/>
      <c r="E20" s="52"/>
      <c r="F20" s="52"/>
      <c r="G20" s="53"/>
      <c r="H20" s="53"/>
      <c r="I20" s="53"/>
      <c r="J20" s="52"/>
    </row>
    <row r="21" spans="1:10">
      <c r="A21" s="51"/>
      <c r="B21" s="52"/>
      <c r="C21" s="52"/>
      <c r="D21" s="52"/>
      <c r="E21" s="52"/>
      <c r="F21" s="52"/>
      <c r="G21" s="53"/>
      <c r="H21" s="53"/>
      <c r="I21" s="53"/>
      <c r="J21" s="52"/>
    </row>
    <row r="22" spans="1:10">
      <c r="A22" s="51"/>
      <c r="B22" s="52"/>
      <c r="C22" s="52"/>
      <c r="D22" s="52"/>
      <c r="E22" s="52"/>
      <c r="F22" s="52"/>
      <c r="G22" s="53"/>
      <c r="H22" s="53"/>
      <c r="I22" s="53"/>
      <c r="J22" s="52"/>
    </row>
    <row r="23" spans="1:10">
      <c r="A23" s="51"/>
      <c r="B23" s="52"/>
      <c r="C23" s="52"/>
      <c r="D23" s="52"/>
      <c r="E23" s="52"/>
      <c r="F23" s="52"/>
      <c r="G23" s="53"/>
      <c r="H23" s="53"/>
      <c r="I23" s="53"/>
      <c r="J23" s="52"/>
    </row>
    <row r="24" spans="1:10">
      <c r="A24" s="51"/>
      <c r="B24" s="52"/>
      <c r="C24" s="52"/>
      <c r="D24" s="52"/>
      <c r="E24" s="52"/>
      <c r="F24" s="52"/>
      <c r="G24" s="53"/>
      <c r="H24" s="53"/>
      <c r="I24" s="53"/>
      <c r="J24" s="52"/>
    </row>
    <row r="25" spans="1:10">
      <c r="A25" s="51"/>
      <c r="B25" s="52"/>
      <c r="C25" s="52"/>
      <c r="D25" s="52"/>
      <c r="E25" s="52"/>
      <c r="F25" s="52"/>
      <c r="G25" s="53"/>
      <c r="H25" s="53"/>
      <c r="I25" s="53"/>
      <c r="J25" s="52"/>
    </row>
    <row r="26" spans="1:10">
      <c r="A26" s="54"/>
      <c r="B26" s="53"/>
      <c r="C26" s="53"/>
      <c r="D26" s="53"/>
      <c r="E26" s="53"/>
      <c r="F26" s="53"/>
      <c r="G26" s="55"/>
      <c r="H26" s="55"/>
      <c r="I26" s="55"/>
      <c r="J26" s="55"/>
    </row>
    <row r="27" spans="1:10">
      <c r="A27" s="54"/>
      <c r="B27" s="51"/>
      <c r="C27" s="51"/>
      <c r="D27" s="56"/>
      <c r="E27" s="57"/>
      <c r="F27" s="56"/>
      <c r="G27" s="54"/>
      <c r="H27" s="54"/>
      <c r="I27" s="54"/>
      <c r="J27" s="54"/>
    </row>
    <row r="28" spans="1:10">
      <c r="A28" s="54"/>
      <c r="B28" s="51"/>
      <c r="C28" s="51"/>
      <c r="D28" s="51"/>
      <c r="E28" s="51"/>
      <c r="F28" s="58"/>
      <c r="G28" s="54"/>
      <c r="H28" s="54"/>
      <c r="I28" s="54"/>
      <c r="J28" s="54"/>
    </row>
  </sheetData>
  <mergeCells count="8">
    <mergeCell ref="H9:H10"/>
    <mergeCell ref="I9:I10"/>
    <mergeCell ref="J9:J10"/>
    <mergeCell ref="A14:E14"/>
    <mergeCell ref="A1:B1"/>
    <mergeCell ref="C2:D2"/>
    <mergeCell ref="E2:F2"/>
    <mergeCell ref="G9:G1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workbookViewId="0">
      <selection activeCell="E34" sqref="E34"/>
    </sheetView>
  </sheetViews>
  <sheetFormatPr defaultRowHeight="11.25"/>
  <cols>
    <col min="2" max="2" width="12.33203125" customWidth="1"/>
    <col min="3" max="3" width="11.5" customWidth="1"/>
    <col min="4" max="4" width="12.33203125" customWidth="1"/>
    <col min="5" max="5" width="11.6640625" customWidth="1"/>
    <col min="6" max="6" width="12" customWidth="1"/>
    <col min="7" max="7" width="14.6640625" customWidth="1"/>
    <col min="8" max="8" width="12.83203125" customWidth="1"/>
    <col min="9" max="9" width="13.33203125" customWidth="1"/>
    <col min="10" max="10" width="28.5" customWidth="1"/>
  </cols>
  <sheetData>
    <row r="1" spans="1:10">
      <c r="A1" s="313" t="s">
        <v>8</v>
      </c>
      <c r="B1" s="313"/>
      <c r="C1" s="314" t="s">
        <v>7</v>
      </c>
      <c r="D1" s="315"/>
      <c r="E1" s="314" t="s">
        <v>9</v>
      </c>
      <c r="F1" s="315"/>
      <c r="G1" s="46"/>
      <c r="H1" s="46"/>
      <c r="I1" s="46"/>
      <c r="J1" s="46"/>
    </row>
    <row r="2" spans="1:10">
      <c r="A2" s="12" t="s">
        <v>1</v>
      </c>
      <c r="B2" s="13" t="s">
        <v>0</v>
      </c>
      <c r="C2" s="14" t="s">
        <v>2</v>
      </c>
      <c r="D2" s="14" t="s">
        <v>3</v>
      </c>
      <c r="E2" s="14" t="s">
        <v>2</v>
      </c>
      <c r="F2" s="14" t="s">
        <v>3</v>
      </c>
      <c r="G2" s="15" t="s">
        <v>10</v>
      </c>
      <c r="H2" s="15" t="s">
        <v>4</v>
      </c>
      <c r="I2" s="16" t="s">
        <v>6</v>
      </c>
      <c r="J2" s="17" t="s">
        <v>5</v>
      </c>
    </row>
    <row r="3" spans="1:10">
      <c r="A3" s="18">
        <v>211</v>
      </c>
      <c r="B3" s="2"/>
      <c r="C3" s="2"/>
      <c r="D3" s="2"/>
      <c r="E3" s="2"/>
      <c r="F3" s="2"/>
      <c r="G3" s="19">
        <f>'121'!AP42</f>
        <v>0</v>
      </c>
      <c r="H3" s="19">
        <f>B3+(C3-D3)+(F3-E3)</f>
        <v>0</v>
      </c>
      <c r="I3" s="20">
        <f>G3-H3</f>
        <v>0</v>
      </c>
      <c r="J3" s="2"/>
    </row>
    <row r="4" spans="1:10">
      <c r="A4" s="18">
        <v>212</v>
      </c>
      <c r="B4" s="2"/>
      <c r="C4" s="2"/>
      <c r="D4" s="2"/>
      <c r="E4" s="2"/>
      <c r="F4" s="2"/>
      <c r="G4" s="19">
        <f>'121'!AP43</f>
        <v>0</v>
      </c>
      <c r="H4" s="19">
        <f t="shared" ref="H4:H15" si="0">B4+(C4-D4)+(F4-E4)</f>
        <v>0</v>
      </c>
      <c r="I4" s="20">
        <f t="shared" ref="I4:I23" si="1">G4-H4</f>
        <v>0</v>
      </c>
      <c r="J4" s="2"/>
    </row>
    <row r="5" spans="1:10">
      <c r="A5" s="18">
        <v>213</v>
      </c>
      <c r="B5" s="2"/>
      <c r="C5" s="2"/>
      <c r="D5" s="2"/>
      <c r="E5" s="2"/>
      <c r="F5" s="2"/>
      <c r="G5" s="19">
        <f>'121'!AP44</f>
        <v>0</v>
      </c>
      <c r="H5" s="19">
        <f>B5+(C5-D5)+(F5-E5)</f>
        <v>0</v>
      </c>
      <c r="I5" s="20">
        <f t="shared" si="1"/>
        <v>0</v>
      </c>
      <c r="J5" s="2"/>
    </row>
    <row r="6" spans="1:10">
      <c r="A6" s="18">
        <v>221</v>
      </c>
      <c r="B6" s="2"/>
      <c r="C6" s="2"/>
      <c r="D6" s="2"/>
      <c r="E6" s="2"/>
      <c r="F6" s="2"/>
      <c r="G6" s="19">
        <f>'121'!AP46</f>
        <v>0</v>
      </c>
      <c r="H6" s="19">
        <f>B6+(C6-D6)+(F6-E6)</f>
        <v>0</v>
      </c>
      <c r="I6" s="20">
        <f t="shared" si="1"/>
        <v>0</v>
      </c>
      <c r="J6" s="2"/>
    </row>
    <row r="7" spans="1:10">
      <c r="A7" s="18">
        <v>222</v>
      </c>
      <c r="B7" s="2"/>
      <c r="C7" s="2"/>
      <c r="D7" s="2"/>
      <c r="E7" s="2"/>
      <c r="F7" s="2"/>
      <c r="G7" s="19">
        <f>'121'!AP47</f>
        <v>0</v>
      </c>
      <c r="H7" s="19">
        <f>B7+(C7-D7)+(F7-E7)</f>
        <v>0</v>
      </c>
      <c r="I7" s="20">
        <f t="shared" si="1"/>
        <v>0</v>
      </c>
      <c r="J7" s="2"/>
    </row>
    <row r="8" spans="1:10">
      <c r="A8" s="18">
        <v>223</v>
      </c>
      <c r="B8" s="2"/>
      <c r="C8" s="2"/>
      <c r="D8" s="2"/>
      <c r="E8" s="2"/>
      <c r="F8" s="2"/>
      <c r="G8" s="19">
        <f>'121'!AP48</f>
        <v>0</v>
      </c>
      <c r="H8" s="19">
        <f>B8+(C8-D8)+(F8-E8)</f>
        <v>0</v>
      </c>
      <c r="I8" s="20">
        <f t="shared" si="1"/>
        <v>0</v>
      </c>
      <c r="J8" s="3"/>
    </row>
    <row r="9" spans="1:10">
      <c r="A9" s="18">
        <v>224</v>
      </c>
      <c r="B9" s="2"/>
      <c r="C9" s="2"/>
      <c r="D9" s="2"/>
      <c r="E9" s="2"/>
      <c r="F9" s="2"/>
      <c r="G9" s="19">
        <f>'121'!AP49</f>
        <v>0</v>
      </c>
      <c r="H9" s="19">
        <f t="shared" si="0"/>
        <v>0</v>
      </c>
      <c r="I9" s="20">
        <f t="shared" si="1"/>
        <v>0</v>
      </c>
      <c r="J9" s="2"/>
    </row>
    <row r="10" spans="1:10">
      <c r="A10" s="18">
        <v>225</v>
      </c>
      <c r="B10" s="2"/>
      <c r="C10" s="2"/>
      <c r="D10" s="2"/>
      <c r="E10" s="2"/>
      <c r="F10" s="2"/>
      <c r="G10" s="19">
        <f>'121'!AP50</f>
        <v>0</v>
      </c>
      <c r="H10" s="19">
        <f>B10+(C10-D10)+(F10-E10)</f>
        <v>0</v>
      </c>
      <c r="I10" s="20">
        <f>G10-H10</f>
        <v>0</v>
      </c>
      <c r="J10" s="2"/>
    </row>
    <row r="11" spans="1:10">
      <c r="A11" s="18">
        <v>226</v>
      </c>
      <c r="B11" s="2"/>
      <c r="C11" s="2"/>
      <c r="D11" s="2"/>
      <c r="E11" s="2"/>
      <c r="F11" s="2"/>
      <c r="G11" s="19">
        <f>'121'!AP51</f>
        <v>0</v>
      </c>
      <c r="H11" s="19">
        <f>B11+(C11-D11)+(F11-E11)</f>
        <v>0</v>
      </c>
      <c r="I11" s="20">
        <f>G11-H11</f>
        <v>0</v>
      </c>
      <c r="J11" s="3"/>
    </row>
    <row r="12" spans="1:10">
      <c r="A12" s="18">
        <v>241</v>
      </c>
      <c r="B12" s="2"/>
      <c r="C12" s="2"/>
      <c r="D12" s="2"/>
      <c r="E12" s="2"/>
      <c r="F12" s="2"/>
      <c r="G12" s="19">
        <f>'121'!AP60</f>
        <v>0</v>
      </c>
      <c r="H12" s="19">
        <f t="shared" si="0"/>
        <v>0</v>
      </c>
      <c r="I12" s="20">
        <f t="shared" si="1"/>
        <v>0</v>
      </c>
      <c r="J12" s="2"/>
    </row>
    <row r="13" spans="1:10">
      <c r="A13" s="18">
        <v>242</v>
      </c>
      <c r="B13" s="2"/>
      <c r="C13" s="2"/>
      <c r="D13" s="2"/>
      <c r="E13" s="2"/>
      <c r="F13" s="2"/>
      <c r="G13" s="19">
        <f>'121'!AP61</f>
        <v>0</v>
      </c>
      <c r="H13" s="19">
        <f t="shared" si="0"/>
        <v>0</v>
      </c>
      <c r="I13" s="20">
        <f t="shared" si="1"/>
        <v>0</v>
      </c>
      <c r="J13" s="2"/>
    </row>
    <row r="14" spans="1:10">
      <c r="A14" s="18">
        <v>262</v>
      </c>
      <c r="B14" s="2"/>
      <c r="C14" s="2"/>
      <c r="D14" s="2"/>
      <c r="E14" s="2"/>
      <c r="F14" s="2"/>
      <c r="G14" s="19">
        <f>'121'!AP68</f>
        <v>0</v>
      </c>
      <c r="H14" s="19">
        <f t="shared" si="0"/>
        <v>0</v>
      </c>
      <c r="I14" s="20">
        <f>G14-H14</f>
        <v>0</v>
      </c>
      <c r="J14" s="2"/>
    </row>
    <row r="15" spans="1:10">
      <c r="A15" s="18">
        <v>263</v>
      </c>
      <c r="B15" s="2"/>
      <c r="C15" s="2"/>
      <c r="D15" s="2"/>
      <c r="E15" s="2"/>
      <c r="F15" s="2"/>
      <c r="G15" s="19">
        <f>'121'!AP69</f>
        <v>0</v>
      </c>
      <c r="H15" s="19">
        <f t="shared" si="0"/>
        <v>0</v>
      </c>
      <c r="I15" s="20">
        <f t="shared" si="1"/>
        <v>0</v>
      </c>
      <c r="J15" s="2"/>
    </row>
    <row r="16" spans="1:10">
      <c r="A16" s="18">
        <v>291</v>
      </c>
      <c r="B16" s="2"/>
      <c r="C16" s="2"/>
      <c r="D16" s="2"/>
      <c r="E16" s="2"/>
      <c r="F16" s="2"/>
      <c r="G16" s="19">
        <f>'121'!AP76</f>
        <v>0</v>
      </c>
      <c r="H16" s="19">
        <f>B16+(C16-D16)+(F16-E16)</f>
        <v>0</v>
      </c>
      <c r="I16" s="20">
        <f t="shared" si="1"/>
        <v>0</v>
      </c>
      <c r="J16" s="2"/>
    </row>
    <row r="17" spans="1:10">
      <c r="A17" s="18">
        <v>292</v>
      </c>
      <c r="B17" s="2"/>
      <c r="C17" s="2"/>
      <c r="D17" s="2"/>
      <c r="E17" s="2"/>
      <c r="F17" s="2"/>
      <c r="G17" s="19">
        <f>'121'!AP77</f>
        <v>0</v>
      </c>
      <c r="H17" s="19">
        <f t="shared" ref="H17:H21" si="2">B17+(C17-D17)+(F17-E17)</f>
        <v>0</v>
      </c>
      <c r="I17" s="20">
        <f t="shared" si="1"/>
        <v>0</v>
      </c>
      <c r="J17" s="2"/>
    </row>
    <row r="18" spans="1:10">
      <c r="A18" s="18">
        <v>293</v>
      </c>
      <c r="B18" s="2"/>
      <c r="C18" s="2"/>
      <c r="D18" s="2"/>
      <c r="E18" s="2"/>
      <c r="F18" s="2"/>
      <c r="G18" s="19">
        <f>'121'!AP78</f>
        <v>0</v>
      </c>
      <c r="H18" s="19">
        <f t="shared" si="2"/>
        <v>0</v>
      </c>
      <c r="I18" s="20">
        <f t="shared" si="1"/>
        <v>0</v>
      </c>
      <c r="J18" s="2"/>
    </row>
    <row r="19" spans="1:10">
      <c r="A19" s="18">
        <v>294</v>
      </c>
      <c r="B19" s="2"/>
      <c r="C19" s="2"/>
      <c r="D19" s="2"/>
      <c r="E19" s="2"/>
      <c r="F19" s="2"/>
      <c r="G19" s="19">
        <f>'121'!AP79</f>
        <v>0</v>
      </c>
      <c r="H19" s="19">
        <f t="shared" si="2"/>
        <v>0</v>
      </c>
      <c r="I19" s="20">
        <f t="shared" si="1"/>
        <v>0</v>
      </c>
      <c r="J19" s="2"/>
    </row>
    <row r="20" spans="1:10">
      <c r="A20" s="18">
        <v>295</v>
      </c>
      <c r="B20" s="2"/>
      <c r="C20" s="2"/>
      <c r="D20" s="2"/>
      <c r="E20" s="2"/>
      <c r="F20" s="2"/>
      <c r="G20" s="19">
        <f>'121'!AP80</f>
        <v>0</v>
      </c>
      <c r="H20" s="19">
        <f t="shared" si="2"/>
        <v>0</v>
      </c>
      <c r="I20" s="20">
        <f t="shared" si="1"/>
        <v>0</v>
      </c>
      <c r="J20" s="2"/>
    </row>
    <row r="21" spans="1:10">
      <c r="A21" s="18">
        <v>296</v>
      </c>
      <c r="B21" s="2"/>
      <c r="C21" s="2"/>
      <c r="D21" s="2"/>
      <c r="E21" s="2"/>
      <c r="F21" s="2"/>
      <c r="G21" s="19">
        <f>'121'!AP81</f>
        <v>0</v>
      </c>
      <c r="H21" s="19">
        <f t="shared" si="2"/>
        <v>0</v>
      </c>
      <c r="I21" s="20">
        <f t="shared" si="1"/>
        <v>0</v>
      </c>
      <c r="J21" s="2"/>
    </row>
    <row r="22" spans="1:10">
      <c r="A22" s="18">
        <v>310</v>
      </c>
      <c r="B22" s="2"/>
      <c r="C22" s="2"/>
      <c r="D22" s="2"/>
      <c r="E22" s="2"/>
      <c r="F22" s="2"/>
      <c r="G22" s="19">
        <f>'121'!AP92</f>
        <v>0</v>
      </c>
      <c r="H22" s="19">
        <f>B22+(C22-D22)+(F22-E22)</f>
        <v>0</v>
      </c>
      <c r="I22" s="20">
        <f t="shared" si="1"/>
        <v>0</v>
      </c>
      <c r="J22" s="2"/>
    </row>
    <row r="23" spans="1:10">
      <c r="A23" s="18">
        <v>340</v>
      </c>
      <c r="B23" s="2"/>
      <c r="C23" s="2"/>
      <c r="D23" s="2"/>
      <c r="E23" s="2"/>
      <c r="F23" s="2"/>
      <c r="G23" s="19">
        <f>'121'!AP106</f>
        <v>0</v>
      </c>
      <c r="H23" s="19">
        <f>B23+(C23-D23)+(F23-E23)</f>
        <v>0</v>
      </c>
      <c r="I23" s="20">
        <f t="shared" si="1"/>
        <v>0</v>
      </c>
      <c r="J23" s="2"/>
    </row>
    <row r="24" spans="1:10">
      <c r="A24" s="4"/>
      <c r="B24" s="19">
        <f>SUM(B3:B23)</f>
        <v>0</v>
      </c>
      <c r="C24" s="19">
        <f>SUM(C3:C23)</f>
        <v>0</v>
      </c>
      <c r="D24" s="19">
        <f t="shared" ref="D24:F24" si="3">SUM(D3:D23)</f>
        <v>0</v>
      </c>
      <c r="E24" s="19">
        <f t="shared" si="3"/>
        <v>0</v>
      </c>
      <c r="F24" s="19">
        <f t="shared" si="3"/>
        <v>0</v>
      </c>
      <c r="G24" s="47"/>
      <c r="H24" s="47"/>
      <c r="I24" s="47"/>
      <c r="J24" s="47"/>
    </row>
    <row r="25" spans="1:10">
      <c r="A25" s="4"/>
      <c r="B25" s="46"/>
      <c r="C25" s="46"/>
      <c r="D25" s="48">
        <f>D24-C24</f>
        <v>0</v>
      </c>
      <c r="E25" s="49"/>
      <c r="F25" s="48">
        <f>F24-E24</f>
        <v>0</v>
      </c>
      <c r="G25" s="4"/>
      <c r="H25" s="4"/>
      <c r="I25" s="4"/>
      <c r="J25" s="4"/>
    </row>
    <row r="26" spans="1:10">
      <c r="A26" s="4"/>
      <c r="B26" s="46"/>
      <c r="C26" s="46"/>
      <c r="D26" s="46"/>
      <c r="E26" s="46"/>
      <c r="F26" s="50" t="s">
        <v>148</v>
      </c>
      <c r="G26" s="4"/>
      <c r="H26" s="4"/>
      <c r="I26" s="4"/>
      <c r="J26" s="4"/>
    </row>
  </sheetData>
  <mergeCells count="3">
    <mergeCell ref="A1:B1"/>
    <mergeCell ref="C1:D1"/>
    <mergeCell ref="E1:F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selection activeCell="A3" sqref="A3"/>
    </sheetView>
  </sheetViews>
  <sheetFormatPr defaultRowHeight="11.25"/>
  <cols>
    <col min="2" max="2" width="19.33203125" customWidth="1"/>
    <col min="3" max="3" width="18.6640625" customWidth="1"/>
    <col min="4" max="4" width="18.83203125" customWidth="1"/>
    <col min="5" max="5" width="19.1640625" customWidth="1"/>
    <col min="6" max="6" width="18.1640625" customWidth="1"/>
    <col min="7" max="7" width="18.5" customWidth="1"/>
    <col min="8" max="8" width="19.1640625" customWidth="1"/>
    <col min="9" max="9" width="38" customWidth="1"/>
  </cols>
  <sheetData>
    <row r="1" spans="1:9" ht="12" thickBot="1">
      <c r="A1" s="4"/>
      <c r="B1" s="4"/>
      <c r="C1" s="4"/>
      <c r="D1" s="4"/>
      <c r="E1" s="4"/>
      <c r="F1" s="4"/>
      <c r="G1" s="4"/>
      <c r="H1" s="4"/>
      <c r="I1" s="4"/>
    </row>
    <row r="2" spans="1:9">
      <c r="A2" s="72" t="s">
        <v>8</v>
      </c>
      <c r="B2" s="4"/>
      <c r="C2" s="316" t="s">
        <v>155</v>
      </c>
      <c r="D2" s="318" t="s">
        <v>156</v>
      </c>
      <c r="E2" s="319"/>
      <c r="F2" s="4"/>
      <c r="G2" s="4"/>
      <c r="H2" s="4"/>
      <c r="I2" s="4"/>
    </row>
    <row r="3" spans="1:9">
      <c r="A3" s="73" t="s">
        <v>1</v>
      </c>
      <c r="B3" s="74" t="s">
        <v>159</v>
      </c>
      <c r="C3" s="317"/>
      <c r="D3" s="73" t="s">
        <v>157</v>
      </c>
      <c r="E3" s="75" t="s">
        <v>158</v>
      </c>
      <c r="F3" s="76" t="s">
        <v>160</v>
      </c>
      <c r="G3" s="73" t="s">
        <v>4</v>
      </c>
      <c r="H3" s="77" t="s">
        <v>6</v>
      </c>
      <c r="I3" s="61" t="s">
        <v>5</v>
      </c>
    </row>
    <row r="4" spans="1:9">
      <c r="A4" s="116">
        <v>110</v>
      </c>
      <c r="B4" s="118">
        <f>'121'!AP15</f>
        <v>0</v>
      </c>
      <c r="C4" s="79"/>
      <c r="D4" s="80"/>
      <c r="E4" s="81"/>
      <c r="F4" s="82"/>
      <c r="G4" s="83">
        <f>B4-D4</f>
        <v>0</v>
      </c>
      <c r="H4" s="84">
        <f>G4-F4</f>
        <v>0</v>
      </c>
      <c r="I4" s="61"/>
    </row>
    <row r="5" spans="1:9">
      <c r="A5" s="61">
        <v>120</v>
      </c>
      <c r="B5" s="78">
        <f>'121'!AP16</f>
        <v>0</v>
      </c>
      <c r="C5" s="79"/>
      <c r="D5" s="80"/>
      <c r="E5" s="81"/>
      <c r="F5" s="82"/>
      <c r="G5" s="83">
        <f>B5-D5</f>
        <v>0</v>
      </c>
      <c r="H5" s="84">
        <f>G5-F5</f>
        <v>0</v>
      </c>
      <c r="I5" s="85"/>
    </row>
    <row r="6" spans="1:9">
      <c r="A6" s="61">
        <v>130</v>
      </c>
      <c r="B6" s="78">
        <f>'121'!AP18</f>
        <v>0</v>
      </c>
      <c r="C6" s="79"/>
      <c r="D6" s="80"/>
      <c r="E6" s="81"/>
      <c r="F6" s="82"/>
      <c r="G6" s="83">
        <f>B6-D6</f>
        <v>0</v>
      </c>
      <c r="H6" s="84">
        <f t="shared" ref="H6:H10" si="0">G6-F6</f>
        <v>0</v>
      </c>
      <c r="I6" s="85"/>
    </row>
    <row r="7" spans="1:9">
      <c r="A7" s="61">
        <v>140</v>
      </c>
      <c r="B7" s="78">
        <f>'121'!AP20</f>
        <v>0</v>
      </c>
      <c r="C7" s="79"/>
      <c r="D7" s="80"/>
      <c r="E7" s="81"/>
      <c r="F7" s="82"/>
      <c r="G7" s="83">
        <f t="shared" ref="G7:G10" si="1">B7-D7</f>
        <v>0</v>
      </c>
      <c r="H7" s="84">
        <f t="shared" si="0"/>
        <v>0</v>
      </c>
      <c r="I7" s="85"/>
    </row>
    <row r="8" spans="1:9">
      <c r="A8" s="86">
        <v>150</v>
      </c>
      <c r="B8" s="87">
        <f>'121'!AP22</f>
        <v>0</v>
      </c>
      <c r="C8" s="88"/>
      <c r="D8" s="89"/>
      <c r="E8" s="90"/>
      <c r="F8" s="91"/>
      <c r="G8" s="83">
        <f t="shared" si="1"/>
        <v>0</v>
      </c>
      <c r="H8" s="84">
        <f t="shared" si="0"/>
        <v>0</v>
      </c>
      <c r="I8" s="85"/>
    </row>
    <row r="9" spans="1:9">
      <c r="A9" s="86">
        <v>170</v>
      </c>
      <c r="B9" s="87">
        <f>'121'!AP27</f>
        <v>0</v>
      </c>
      <c r="C9" s="88"/>
      <c r="D9" s="89"/>
      <c r="E9" s="90"/>
      <c r="F9" s="91"/>
      <c r="G9" s="83">
        <f t="shared" si="1"/>
        <v>0</v>
      </c>
      <c r="H9" s="84">
        <f t="shared" si="0"/>
        <v>0</v>
      </c>
      <c r="I9" s="85"/>
    </row>
    <row r="10" spans="1:9" ht="12" thickBot="1">
      <c r="A10" s="92">
        <v>180</v>
      </c>
      <c r="B10" s="93">
        <f>'121'!AP37</f>
        <v>0</v>
      </c>
      <c r="C10" s="94"/>
      <c r="D10" s="95"/>
      <c r="E10" s="96"/>
      <c r="F10" s="97"/>
      <c r="G10" s="98">
        <f t="shared" si="1"/>
        <v>0</v>
      </c>
      <c r="H10" s="99">
        <f t="shared" si="0"/>
        <v>0</v>
      </c>
      <c r="I10" s="85"/>
    </row>
    <row r="11" spans="1:9">
      <c r="A11" s="100">
        <v>211</v>
      </c>
      <c r="B11" s="101">
        <f>'121'!AP42</f>
        <v>0</v>
      </c>
      <c r="C11" s="102"/>
      <c r="D11" s="103"/>
      <c r="E11" s="104"/>
      <c r="F11" s="105"/>
      <c r="G11" s="106">
        <f>IF(C11+E11+D11=B11,0,1)</f>
        <v>0</v>
      </c>
      <c r="H11" s="107">
        <f>IF(G11=0,B11-D11-F11)</f>
        <v>0</v>
      </c>
      <c r="I11" s="85"/>
    </row>
    <row r="12" spans="1:9">
      <c r="A12" s="61">
        <v>212</v>
      </c>
      <c r="B12" s="108">
        <f>'121'!AP43</f>
        <v>0</v>
      </c>
      <c r="C12" s="109"/>
      <c r="D12" s="110"/>
      <c r="E12" s="111"/>
      <c r="F12" s="112"/>
      <c r="G12" s="106">
        <f t="shared" ref="G12:G32" si="2">IF(C12+E12+D12=B12,0,1)</f>
        <v>0</v>
      </c>
      <c r="H12" s="107">
        <f t="shared" ref="H12:H32" si="3">IF(G12=0,B12-D12-F12)</f>
        <v>0</v>
      </c>
      <c r="I12" s="85"/>
    </row>
    <row r="13" spans="1:9">
      <c r="A13" s="61">
        <v>213</v>
      </c>
      <c r="B13" s="108">
        <f>'121'!AP44</f>
        <v>0</v>
      </c>
      <c r="C13" s="109"/>
      <c r="D13" s="110"/>
      <c r="E13" s="111"/>
      <c r="F13" s="112"/>
      <c r="G13" s="106">
        <f t="shared" si="2"/>
        <v>0</v>
      </c>
      <c r="H13" s="107">
        <f t="shared" si="3"/>
        <v>0</v>
      </c>
      <c r="I13" s="85"/>
    </row>
    <row r="14" spans="1:9">
      <c r="A14" s="61">
        <v>221</v>
      </c>
      <c r="B14" s="108">
        <f>'121'!AP46</f>
        <v>0</v>
      </c>
      <c r="C14" s="109"/>
      <c r="D14" s="110"/>
      <c r="E14" s="111"/>
      <c r="F14" s="112"/>
      <c r="G14" s="106">
        <f t="shared" si="2"/>
        <v>0</v>
      </c>
      <c r="H14" s="107">
        <f t="shared" si="3"/>
        <v>0</v>
      </c>
      <c r="I14" s="85"/>
    </row>
    <row r="15" spans="1:9">
      <c r="A15" s="61">
        <v>222</v>
      </c>
      <c r="B15" s="108">
        <f>'121'!AP47</f>
        <v>0</v>
      </c>
      <c r="C15" s="109"/>
      <c r="D15" s="110"/>
      <c r="E15" s="111"/>
      <c r="F15" s="112"/>
      <c r="G15" s="106">
        <f>IF(C15+E15+D15=B15,0,1)</f>
        <v>0</v>
      </c>
      <c r="H15" s="107">
        <f t="shared" si="3"/>
        <v>0</v>
      </c>
      <c r="I15" s="85"/>
    </row>
    <row r="16" spans="1:9">
      <c r="A16" s="61">
        <v>223</v>
      </c>
      <c r="B16" s="108">
        <f>'121'!AP48</f>
        <v>0</v>
      </c>
      <c r="C16" s="109"/>
      <c r="D16" s="110"/>
      <c r="E16" s="111"/>
      <c r="F16" s="112"/>
      <c r="G16" s="106">
        <f t="shared" si="2"/>
        <v>0</v>
      </c>
      <c r="H16" s="107">
        <f t="shared" si="3"/>
        <v>0</v>
      </c>
      <c r="I16" s="85"/>
    </row>
    <row r="17" spans="1:9">
      <c r="A17" s="61">
        <v>224</v>
      </c>
      <c r="B17" s="108">
        <f>'121'!AP49</f>
        <v>0</v>
      </c>
      <c r="C17" s="109"/>
      <c r="D17" s="110"/>
      <c r="E17" s="111"/>
      <c r="F17" s="112"/>
      <c r="G17" s="106">
        <f t="shared" si="2"/>
        <v>0</v>
      </c>
      <c r="H17" s="107">
        <f t="shared" si="3"/>
        <v>0</v>
      </c>
      <c r="I17" s="85"/>
    </row>
    <row r="18" spans="1:9">
      <c r="A18" s="61">
        <v>225</v>
      </c>
      <c r="B18" s="108">
        <f>'121'!AP50</f>
        <v>0</v>
      </c>
      <c r="C18" s="109"/>
      <c r="D18" s="110"/>
      <c r="E18" s="111"/>
      <c r="F18" s="112"/>
      <c r="G18" s="106">
        <f t="shared" si="2"/>
        <v>0</v>
      </c>
      <c r="H18" s="107">
        <f t="shared" si="3"/>
        <v>0</v>
      </c>
      <c r="I18" s="85"/>
    </row>
    <row r="19" spans="1:9">
      <c r="A19" s="61">
        <v>226</v>
      </c>
      <c r="B19" s="108">
        <f>'121'!AP51</f>
        <v>0</v>
      </c>
      <c r="C19" s="109"/>
      <c r="D19" s="110"/>
      <c r="E19" s="111"/>
      <c r="F19" s="112"/>
      <c r="G19" s="106">
        <f t="shared" si="2"/>
        <v>0</v>
      </c>
      <c r="H19" s="107">
        <f t="shared" si="3"/>
        <v>0</v>
      </c>
      <c r="I19" s="85"/>
    </row>
    <row r="20" spans="1:9">
      <c r="A20" s="61">
        <v>241</v>
      </c>
      <c r="B20" s="108">
        <f>'121'!AP60</f>
        <v>0</v>
      </c>
      <c r="C20" s="109"/>
      <c r="D20" s="110"/>
      <c r="E20" s="111"/>
      <c r="F20" s="112"/>
      <c r="G20" s="106">
        <f t="shared" si="2"/>
        <v>0</v>
      </c>
      <c r="H20" s="107">
        <f t="shared" si="3"/>
        <v>0</v>
      </c>
      <c r="I20" s="85"/>
    </row>
    <row r="21" spans="1:9">
      <c r="A21" s="61">
        <v>242</v>
      </c>
      <c r="B21" s="108">
        <f>'121'!AP61</f>
        <v>0</v>
      </c>
      <c r="C21" s="109"/>
      <c r="D21" s="110"/>
      <c r="E21" s="111"/>
      <c r="F21" s="112"/>
      <c r="G21" s="106">
        <f t="shared" si="2"/>
        <v>0</v>
      </c>
      <c r="H21" s="107">
        <f t="shared" si="3"/>
        <v>0</v>
      </c>
      <c r="I21" s="85"/>
    </row>
    <row r="22" spans="1:9">
      <c r="A22" s="61">
        <v>262</v>
      </c>
      <c r="B22" s="108">
        <f>'121'!AP68</f>
        <v>0</v>
      </c>
      <c r="C22" s="109"/>
      <c r="D22" s="110"/>
      <c r="E22" s="111"/>
      <c r="F22" s="112"/>
      <c r="G22" s="106">
        <f t="shared" si="2"/>
        <v>0</v>
      </c>
      <c r="H22" s="107">
        <f t="shared" si="3"/>
        <v>0</v>
      </c>
      <c r="I22" s="85"/>
    </row>
    <row r="23" spans="1:9">
      <c r="A23" s="61">
        <v>263</v>
      </c>
      <c r="B23" s="108">
        <f>'121'!AP69</f>
        <v>0</v>
      </c>
      <c r="C23" s="109"/>
      <c r="D23" s="110"/>
      <c r="E23" s="111"/>
      <c r="F23" s="112"/>
      <c r="G23" s="106">
        <f t="shared" si="2"/>
        <v>0</v>
      </c>
      <c r="H23" s="107">
        <f t="shared" si="3"/>
        <v>0</v>
      </c>
      <c r="I23" s="85"/>
    </row>
    <row r="24" spans="1:9">
      <c r="A24" s="61">
        <v>271</v>
      </c>
      <c r="B24" s="108">
        <f>'121'!AP71</f>
        <v>0</v>
      </c>
      <c r="C24" s="109"/>
      <c r="D24" s="110"/>
      <c r="E24" s="111"/>
      <c r="F24" s="112"/>
      <c r="G24" s="106">
        <f>IF(C24+E24+D24=B24,0,1)</f>
        <v>0</v>
      </c>
      <c r="H24" s="107">
        <f t="shared" si="3"/>
        <v>0</v>
      </c>
      <c r="I24" s="85"/>
    </row>
    <row r="25" spans="1:9">
      <c r="A25" s="61">
        <v>272</v>
      </c>
      <c r="B25" s="108">
        <f>'121'!AP72</f>
        <v>0</v>
      </c>
      <c r="C25" s="109"/>
      <c r="D25" s="110"/>
      <c r="E25" s="111"/>
      <c r="F25" s="112"/>
      <c r="G25" s="106">
        <f t="shared" si="2"/>
        <v>0</v>
      </c>
      <c r="H25" s="107">
        <f t="shared" si="3"/>
        <v>0</v>
      </c>
      <c r="I25" s="85"/>
    </row>
    <row r="26" spans="1:9">
      <c r="A26" s="61">
        <v>273</v>
      </c>
      <c r="B26" s="108">
        <f>'121'!AP73</f>
        <v>0</v>
      </c>
      <c r="C26" s="109"/>
      <c r="D26" s="110"/>
      <c r="E26" s="111"/>
      <c r="F26" s="112"/>
      <c r="G26" s="106">
        <f t="shared" si="2"/>
        <v>0</v>
      </c>
      <c r="H26" s="107">
        <f t="shared" si="3"/>
        <v>0</v>
      </c>
      <c r="I26" s="85"/>
    </row>
    <row r="27" spans="1:9">
      <c r="A27" s="61">
        <v>291</v>
      </c>
      <c r="B27" s="108">
        <f>'121'!AP76</f>
        <v>0</v>
      </c>
      <c r="C27" s="109"/>
      <c r="D27" s="110"/>
      <c r="E27" s="111"/>
      <c r="F27" s="112"/>
      <c r="G27" s="106">
        <f t="shared" si="2"/>
        <v>0</v>
      </c>
      <c r="H27" s="107">
        <f t="shared" si="3"/>
        <v>0</v>
      </c>
      <c r="I27" s="85"/>
    </row>
    <row r="28" spans="1:9">
      <c r="A28" s="61">
        <v>292</v>
      </c>
      <c r="B28" s="108">
        <f>'121'!AP77</f>
        <v>0</v>
      </c>
      <c r="C28" s="109"/>
      <c r="D28" s="110"/>
      <c r="E28" s="111"/>
      <c r="F28" s="112"/>
      <c r="G28" s="106">
        <f t="shared" si="2"/>
        <v>0</v>
      </c>
      <c r="H28" s="107">
        <f t="shared" si="3"/>
        <v>0</v>
      </c>
      <c r="I28" s="85"/>
    </row>
    <row r="29" spans="1:9">
      <c r="A29" s="61">
        <v>293</v>
      </c>
      <c r="B29" s="108">
        <f>'121'!AP78</f>
        <v>0</v>
      </c>
      <c r="C29" s="109"/>
      <c r="D29" s="110"/>
      <c r="E29" s="111"/>
      <c r="F29" s="112"/>
      <c r="G29" s="106">
        <f t="shared" si="2"/>
        <v>0</v>
      </c>
      <c r="H29" s="107">
        <f t="shared" si="3"/>
        <v>0</v>
      </c>
      <c r="I29" s="85"/>
    </row>
    <row r="30" spans="1:9">
      <c r="A30" s="61">
        <v>294</v>
      </c>
      <c r="B30" s="108">
        <f>'121'!AP79</f>
        <v>0</v>
      </c>
      <c r="C30" s="109"/>
      <c r="D30" s="110"/>
      <c r="E30" s="111"/>
      <c r="F30" s="112"/>
      <c r="G30" s="106">
        <f t="shared" si="2"/>
        <v>0</v>
      </c>
      <c r="H30" s="107">
        <f t="shared" si="3"/>
        <v>0</v>
      </c>
      <c r="I30" s="85"/>
    </row>
    <row r="31" spans="1:9">
      <c r="A31" s="61">
        <v>295</v>
      </c>
      <c r="B31" s="108">
        <f>'121'!AP80</f>
        <v>0</v>
      </c>
      <c r="C31" s="109"/>
      <c r="D31" s="110"/>
      <c r="E31" s="111"/>
      <c r="F31" s="112"/>
      <c r="G31" s="106">
        <f>IF(C31+E31+D31=B31,0,1)</f>
        <v>0</v>
      </c>
      <c r="H31" s="107">
        <f>IF(G31=0,B31-D31-F31)</f>
        <v>0</v>
      </c>
      <c r="I31" s="85"/>
    </row>
    <row r="32" spans="1:9" ht="12" thickBot="1">
      <c r="A32" s="61">
        <v>296</v>
      </c>
      <c r="B32" s="108">
        <f>'121'!AP81</f>
        <v>0</v>
      </c>
      <c r="C32" s="113"/>
      <c r="D32" s="114"/>
      <c r="E32" s="115"/>
      <c r="F32" s="112"/>
      <c r="G32" s="106">
        <f t="shared" si="2"/>
        <v>0</v>
      </c>
      <c r="H32" s="107">
        <f t="shared" si="3"/>
        <v>0</v>
      </c>
      <c r="I32" s="85"/>
    </row>
    <row r="33" spans="1:9">
      <c r="A33" s="4"/>
      <c r="B33" s="4"/>
      <c r="C33" s="4"/>
      <c r="D33" s="47">
        <f>SUM(D11:D32)</f>
        <v>0</v>
      </c>
      <c r="E33" s="4"/>
      <c r="F33" s="4"/>
      <c r="G33" s="4"/>
      <c r="H33" s="4"/>
      <c r="I33" s="4"/>
    </row>
    <row r="34" spans="1:9">
      <c r="A34" s="320" t="s">
        <v>161</v>
      </c>
      <c r="B34" s="320"/>
      <c r="C34" s="320"/>
      <c r="D34" s="320"/>
      <c r="E34" s="320"/>
      <c r="F34" s="320"/>
      <c r="G34" s="117"/>
      <c r="H34" s="117"/>
      <c r="I34" s="4"/>
    </row>
  </sheetData>
  <mergeCells count="3">
    <mergeCell ref="C2:C3"/>
    <mergeCell ref="D2:E2"/>
    <mergeCell ref="A34:F34"/>
  </mergeCells>
  <pageMargins left="0.70866141732283472" right="0.70866141732283472" top="0.74803149606299213" bottom="0.74803149606299213" header="0.31496062992125984" footer="0.31496062992125984"/>
  <pageSetup paperSize="9" scale="92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7"/>
  <sheetViews>
    <sheetView workbookViewId="0">
      <selection activeCell="E28" sqref="E28:E29"/>
    </sheetView>
  </sheetViews>
  <sheetFormatPr defaultRowHeight="11.25"/>
  <cols>
    <col min="1" max="1" width="73.1640625" customWidth="1"/>
    <col min="5" max="5" width="65.83203125" customWidth="1"/>
  </cols>
  <sheetData>
    <row r="1" spans="1:10" ht="12">
      <c r="A1" s="119" t="s">
        <v>178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>
      <c r="A2" s="119" t="s">
        <v>111</v>
      </c>
      <c r="B2" s="4"/>
      <c r="C2" s="4"/>
      <c r="D2" s="4"/>
      <c r="E2" s="4"/>
      <c r="F2" s="4"/>
      <c r="G2" s="4"/>
      <c r="H2" s="4"/>
      <c r="I2" s="4"/>
      <c r="J2" s="4"/>
    </row>
    <row r="3" spans="1:10" ht="12.75" thickBot="1">
      <c r="A3" s="125" t="s">
        <v>164</v>
      </c>
      <c r="B3" s="125" t="s">
        <v>162</v>
      </c>
      <c r="C3" s="125" t="s">
        <v>179</v>
      </c>
      <c r="D3" s="133" t="s">
        <v>163</v>
      </c>
      <c r="E3" s="132"/>
      <c r="F3" s="120"/>
      <c r="G3" s="121"/>
      <c r="H3" s="120"/>
      <c r="I3" s="120"/>
      <c r="J3" s="120"/>
    </row>
    <row r="4" spans="1:10" ht="12.75" customHeight="1" thickBot="1">
      <c r="A4" s="126" t="s">
        <v>200</v>
      </c>
      <c r="B4" s="127">
        <f>1</f>
        <v>1</v>
      </c>
      <c r="C4" s="127">
        <f>40120</f>
        <v>40120</v>
      </c>
      <c r="D4" s="131">
        <f>211</f>
        <v>211</v>
      </c>
      <c r="E4" s="132"/>
      <c r="F4" s="120"/>
      <c r="G4" s="121"/>
      <c r="H4" s="120"/>
      <c r="I4" s="120"/>
      <c r="J4" s="120"/>
    </row>
    <row r="5" spans="1:10" ht="15" customHeight="1" thickBot="1">
      <c r="A5" s="128" t="s">
        <v>199</v>
      </c>
      <c r="B5" s="321">
        <f>1</f>
        <v>1</v>
      </c>
      <c r="C5" s="321">
        <f>40120</f>
        <v>40120</v>
      </c>
      <c r="D5" s="321">
        <v>212</v>
      </c>
      <c r="E5" s="323"/>
      <c r="F5" s="120"/>
      <c r="G5" s="121"/>
      <c r="H5" s="120"/>
      <c r="I5" s="120"/>
      <c r="J5" s="120"/>
    </row>
    <row r="6" spans="1:10" ht="12.75" hidden="1" thickBot="1">
      <c r="A6" s="126">
        <v>880</v>
      </c>
      <c r="B6" s="322"/>
      <c r="C6" s="322"/>
      <c r="D6" s="322"/>
      <c r="E6" s="323"/>
      <c r="F6" s="120"/>
      <c r="G6" s="121"/>
      <c r="H6" s="120"/>
      <c r="I6" s="120"/>
      <c r="J6" s="120"/>
    </row>
    <row r="7" spans="1:10" ht="12.75" thickBot="1">
      <c r="A7" s="134" t="s">
        <v>198</v>
      </c>
      <c r="B7" s="125">
        <f>1</f>
        <v>1</v>
      </c>
      <c r="C7" s="125">
        <f>40120</f>
        <v>40120</v>
      </c>
      <c r="D7" s="133">
        <v>213</v>
      </c>
      <c r="E7" s="132"/>
      <c r="F7" s="120"/>
      <c r="G7" s="121"/>
      <c r="H7" s="120"/>
      <c r="I7" s="120"/>
      <c r="J7" s="120"/>
    </row>
    <row r="8" spans="1:10" ht="14.25" customHeight="1">
      <c r="A8" s="129" t="s">
        <v>196</v>
      </c>
      <c r="B8" s="321">
        <f>1</f>
        <v>1</v>
      </c>
      <c r="C8" s="321">
        <f>40120</f>
        <v>40120</v>
      </c>
      <c r="D8" s="321">
        <v>221</v>
      </c>
      <c r="E8" s="323"/>
      <c r="F8" s="120"/>
      <c r="G8" s="121"/>
      <c r="H8" s="120"/>
      <c r="I8" s="120"/>
      <c r="J8" s="120"/>
    </row>
    <row r="9" spans="1:10" ht="12.75" thickBot="1">
      <c r="A9" s="126" t="s">
        <v>165</v>
      </c>
      <c r="B9" s="322"/>
      <c r="C9" s="322"/>
      <c r="D9" s="322"/>
      <c r="E9" s="323"/>
      <c r="F9" s="120"/>
      <c r="G9" s="121"/>
      <c r="H9" s="120"/>
      <c r="I9" s="120"/>
      <c r="J9" s="120"/>
    </row>
    <row r="10" spans="1:10" ht="15.75" customHeight="1">
      <c r="A10" s="129" t="s">
        <v>197</v>
      </c>
      <c r="B10" s="321">
        <f>1</f>
        <v>1</v>
      </c>
      <c r="C10" s="321">
        <f>40120</f>
        <v>40120</v>
      </c>
      <c r="D10" s="321">
        <v>222</v>
      </c>
      <c r="E10" s="323"/>
      <c r="F10" s="120"/>
      <c r="G10" s="121"/>
      <c r="H10" s="120"/>
      <c r="I10" s="120"/>
      <c r="J10" s="120"/>
    </row>
    <row r="11" spans="1:10" ht="12.75" thickBot="1">
      <c r="A11" s="126" t="s">
        <v>166</v>
      </c>
      <c r="B11" s="322"/>
      <c r="C11" s="322"/>
      <c r="D11" s="322"/>
      <c r="E11" s="323"/>
      <c r="F11" s="120"/>
      <c r="G11" s="121"/>
      <c r="H11" s="120"/>
      <c r="I11" s="120"/>
      <c r="J11" s="120"/>
    </row>
    <row r="12" spans="1:10" ht="17.25" customHeight="1">
      <c r="A12" s="129" t="s">
        <v>196</v>
      </c>
      <c r="B12" s="321">
        <f>1</f>
        <v>1</v>
      </c>
      <c r="C12" s="321">
        <f>40120</f>
        <v>40120</v>
      </c>
      <c r="D12" s="321">
        <v>223</v>
      </c>
      <c r="E12" s="323"/>
      <c r="F12" s="120"/>
      <c r="G12" s="121"/>
      <c r="H12" s="120"/>
      <c r="I12" s="120"/>
      <c r="J12" s="120"/>
    </row>
    <row r="13" spans="1:10" ht="12.75" thickBot="1">
      <c r="A13" s="126" t="s">
        <v>167</v>
      </c>
      <c r="B13" s="322"/>
      <c r="C13" s="322"/>
      <c r="D13" s="322"/>
      <c r="E13" s="323"/>
      <c r="F13" s="120"/>
      <c r="G13" s="121"/>
      <c r="H13" s="120"/>
      <c r="I13" s="120"/>
      <c r="J13" s="120"/>
    </row>
    <row r="14" spans="1:10" ht="15" customHeight="1">
      <c r="A14" s="129" t="s">
        <v>195</v>
      </c>
      <c r="B14" s="321">
        <f>1</f>
        <v>1</v>
      </c>
      <c r="C14" s="321">
        <f>40120</f>
        <v>40120</v>
      </c>
      <c r="D14" s="321">
        <v>224</v>
      </c>
      <c r="E14" s="323"/>
      <c r="F14" s="120"/>
      <c r="G14" s="121"/>
      <c r="H14" s="120"/>
      <c r="I14" s="120"/>
      <c r="J14" s="120"/>
    </row>
    <row r="15" spans="1:10" ht="12.75" thickBot="1">
      <c r="A15" s="126" t="s">
        <v>168</v>
      </c>
      <c r="B15" s="322"/>
      <c r="C15" s="322"/>
      <c r="D15" s="322"/>
      <c r="E15" s="323"/>
      <c r="F15" s="120"/>
      <c r="G15" s="121"/>
      <c r="H15" s="120"/>
      <c r="I15" s="120"/>
      <c r="J15" s="120"/>
    </row>
    <row r="16" spans="1:10" ht="16.5" customHeight="1">
      <c r="A16" s="129" t="s">
        <v>194</v>
      </c>
      <c r="B16" s="321">
        <f>1</f>
        <v>1</v>
      </c>
      <c r="C16" s="321">
        <f>40120</f>
        <v>40120</v>
      </c>
      <c r="D16" s="321">
        <v>225</v>
      </c>
      <c r="E16" s="323"/>
      <c r="F16" s="120"/>
      <c r="G16" s="121"/>
      <c r="H16" s="120"/>
      <c r="I16" s="120"/>
      <c r="J16" s="120"/>
    </row>
    <row r="17" spans="1:10" ht="12.75" thickBot="1">
      <c r="A17" s="126" t="s">
        <v>169</v>
      </c>
      <c r="B17" s="322"/>
      <c r="C17" s="322"/>
      <c r="D17" s="322"/>
      <c r="E17" s="323"/>
      <c r="F17" s="120"/>
      <c r="G17" s="121"/>
      <c r="H17" s="120"/>
      <c r="I17" s="120"/>
      <c r="J17" s="120"/>
    </row>
    <row r="18" spans="1:10" ht="17.25" customHeight="1">
      <c r="A18" s="129" t="s">
        <v>193</v>
      </c>
      <c r="B18" s="321">
        <f>1</f>
        <v>1</v>
      </c>
      <c r="C18" s="321">
        <f>40120</f>
        <v>40120</v>
      </c>
      <c r="D18" s="321">
        <v>226</v>
      </c>
      <c r="E18" s="323"/>
      <c r="F18" s="120"/>
      <c r="G18" s="121"/>
      <c r="H18" s="120"/>
      <c r="I18" s="120"/>
      <c r="J18" s="120"/>
    </row>
    <row r="19" spans="1:10" ht="16.5" customHeight="1" thickBot="1">
      <c r="A19" s="127" t="s">
        <v>170</v>
      </c>
      <c r="B19" s="322"/>
      <c r="C19" s="322"/>
      <c r="D19" s="322"/>
      <c r="E19" s="323"/>
      <c r="F19" s="120"/>
      <c r="G19" s="121"/>
      <c r="H19" s="120"/>
      <c r="I19" s="120"/>
      <c r="J19" s="120"/>
    </row>
    <row r="20" spans="1:10" ht="12.75" thickBot="1">
      <c r="A20" s="126" t="s">
        <v>192</v>
      </c>
      <c r="B20" s="127">
        <f>1</f>
        <v>1</v>
      </c>
      <c r="C20" s="127">
        <f>40120</f>
        <v>40120</v>
      </c>
      <c r="D20" s="131">
        <v>231</v>
      </c>
      <c r="E20" s="132"/>
      <c r="F20" s="120"/>
      <c r="G20" s="121"/>
      <c r="H20" s="120"/>
      <c r="I20" s="120"/>
      <c r="J20" s="120"/>
    </row>
    <row r="21" spans="1:10" ht="12.75" thickBot="1">
      <c r="A21" s="126">
        <f>710</f>
        <v>710</v>
      </c>
      <c r="B21" s="127">
        <f>1</f>
        <v>1</v>
      </c>
      <c r="C21" s="127">
        <f>40120</f>
        <v>40120</v>
      </c>
      <c r="D21" s="131">
        <v>232</v>
      </c>
      <c r="E21" s="132"/>
      <c r="F21" s="120"/>
      <c r="G21" s="121"/>
      <c r="H21" s="120"/>
      <c r="I21" s="120"/>
      <c r="J21" s="120"/>
    </row>
    <row r="22" spans="1:10" ht="14.25" customHeight="1">
      <c r="A22" s="129" t="s">
        <v>191</v>
      </c>
      <c r="B22" s="321">
        <f>1</f>
        <v>1</v>
      </c>
      <c r="C22" s="321">
        <f>40120</f>
        <v>40120</v>
      </c>
      <c r="D22" s="321">
        <v>241</v>
      </c>
      <c r="E22" s="325"/>
      <c r="F22" s="120"/>
      <c r="G22" s="121"/>
      <c r="H22" s="120"/>
      <c r="I22" s="120"/>
      <c r="J22" s="120"/>
    </row>
    <row r="23" spans="1:10" ht="28.5" customHeight="1">
      <c r="A23" s="130" t="s">
        <v>171</v>
      </c>
      <c r="B23" s="324"/>
      <c r="C23" s="324"/>
      <c r="D23" s="324"/>
      <c r="E23" s="325"/>
      <c r="F23" s="120"/>
      <c r="G23" s="121"/>
      <c r="H23" s="120"/>
      <c r="I23" s="120"/>
      <c r="J23" s="120"/>
    </row>
    <row r="24" spans="1:10" ht="12.75" thickBot="1">
      <c r="A24" s="126" t="s">
        <v>172</v>
      </c>
      <c r="B24" s="322"/>
      <c r="C24" s="322"/>
      <c r="D24" s="322"/>
      <c r="E24" s="325"/>
      <c r="F24" s="120"/>
      <c r="G24" s="121"/>
      <c r="H24" s="120"/>
      <c r="I24" s="120"/>
      <c r="J24" s="120"/>
    </row>
    <row r="25" spans="1:10" ht="16.5" customHeight="1">
      <c r="A25" s="129" t="s">
        <v>190</v>
      </c>
      <c r="B25" s="321">
        <f>1</f>
        <v>1</v>
      </c>
      <c r="C25" s="321">
        <f>40120</f>
        <v>40120</v>
      </c>
      <c r="D25" s="321">
        <v>242</v>
      </c>
      <c r="E25" s="325"/>
      <c r="F25" s="120"/>
      <c r="G25" s="121"/>
      <c r="H25" s="120"/>
      <c r="I25" s="120"/>
      <c r="J25" s="120"/>
    </row>
    <row r="26" spans="1:10" ht="12">
      <c r="A26" s="129" t="s">
        <v>173</v>
      </c>
      <c r="B26" s="324"/>
      <c r="C26" s="324"/>
      <c r="D26" s="324"/>
      <c r="E26" s="325"/>
      <c r="F26" s="120"/>
      <c r="G26" s="121"/>
      <c r="H26" s="120"/>
      <c r="I26" s="120"/>
      <c r="J26" s="120"/>
    </row>
    <row r="27" spans="1:10" ht="12.75" thickBot="1">
      <c r="A27" s="126" t="s">
        <v>174</v>
      </c>
      <c r="B27" s="322"/>
      <c r="C27" s="322"/>
      <c r="D27" s="322"/>
      <c r="E27" s="325"/>
      <c r="F27" s="120"/>
      <c r="G27" s="121"/>
      <c r="H27" s="120"/>
      <c r="I27" s="120"/>
      <c r="J27" s="120"/>
    </row>
    <row r="28" spans="1:10" ht="15" customHeight="1">
      <c r="A28" s="129" t="s">
        <v>189</v>
      </c>
      <c r="B28" s="321">
        <f>1</f>
        <v>1</v>
      </c>
      <c r="C28" s="321">
        <f>40120</f>
        <v>40120</v>
      </c>
      <c r="D28" s="321">
        <v>251</v>
      </c>
      <c r="E28" s="325"/>
      <c r="F28" s="120"/>
      <c r="G28" s="121"/>
      <c r="H28" s="120"/>
      <c r="I28" s="120"/>
      <c r="J28" s="120"/>
    </row>
    <row r="29" spans="1:10" ht="28.5" customHeight="1" thickBot="1">
      <c r="A29" s="127" t="s">
        <v>175</v>
      </c>
      <c r="B29" s="322"/>
      <c r="C29" s="322"/>
      <c r="D29" s="322"/>
      <c r="E29" s="325"/>
      <c r="F29" s="120"/>
      <c r="G29" s="121"/>
      <c r="H29" s="120"/>
      <c r="I29" s="120"/>
      <c r="J29" s="120"/>
    </row>
    <row r="30" spans="1:10" ht="12.75" thickBot="1">
      <c r="A30" s="126">
        <f>861.863</f>
        <v>861.86300000000006</v>
      </c>
      <c r="B30" s="127">
        <f>1</f>
        <v>1</v>
      </c>
      <c r="C30" s="127">
        <f>40120</f>
        <v>40120</v>
      </c>
      <c r="D30" s="131">
        <v>252</v>
      </c>
      <c r="E30" s="132"/>
      <c r="F30" s="120"/>
      <c r="G30" s="121"/>
      <c r="H30" s="120"/>
      <c r="I30" s="120"/>
      <c r="J30" s="120"/>
    </row>
    <row r="31" spans="1:10" ht="12.75" thickBot="1">
      <c r="A31" s="126" t="s">
        <v>188</v>
      </c>
      <c r="B31" s="127">
        <f>1</f>
        <v>1</v>
      </c>
      <c r="C31" s="127">
        <f>40120</f>
        <v>40120</v>
      </c>
      <c r="D31" s="131">
        <v>253</v>
      </c>
      <c r="E31" s="132"/>
      <c r="F31" s="120"/>
      <c r="G31" s="121"/>
      <c r="H31" s="120"/>
      <c r="I31" s="120"/>
      <c r="J31" s="120"/>
    </row>
    <row r="32" spans="1:10" ht="12.75" customHeight="1">
      <c r="A32" s="129" t="s">
        <v>187</v>
      </c>
      <c r="B32" s="321">
        <f>1</f>
        <v>1</v>
      </c>
      <c r="C32" s="321">
        <f>40120</f>
        <v>40120</v>
      </c>
      <c r="D32" s="321">
        <v>262</v>
      </c>
      <c r="E32" s="323"/>
      <c r="F32" s="120"/>
      <c r="G32" s="121"/>
      <c r="H32" s="120"/>
      <c r="I32" s="120"/>
      <c r="J32" s="120"/>
    </row>
    <row r="33" spans="1:10" ht="18.75" customHeight="1" thickBot="1">
      <c r="A33" s="127" t="s">
        <v>176</v>
      </c>
      <c r="B33" s="322"/>
      <c r="C33" s="322"/>
      <c r="D33" s="322"/>
      <c r="E33" s="323"/>
      <c r="F33" s="120"/>
      <c r="G33" s="121"/>
      <c r="H33" s="120"/>
      <c r="I33" s="120"/>
      <c r="J33" s="120"/>
    </row>
    <row r="34" spans="1:10" ht="15" customHeight="1">
      <c r="A34" s="129" t="s">
        <v>186</v>
      </c>
      <c r="B34" s="321">
        <f>1</f>
        <v>1</v>
      </c>
      <c r="C34" s="321">
        <f>40120</f>
        <v>40120</v>
      </c>
      <c r="D34" s="321">
        <v>263</v>
      </c>
      <c r="E34" s="323"/>
      <c r="F34" s="120"/>
      <c r="G34" s="121"/>
      <c r="H34" s="120"/>
      <c r="I34" s="120"/>
      <c r="J34" s="120"/>
    </row>
    <row r="35" spans="1:10" ht="12.75" thickBot="1">
      <c r="A35" s="126">
        <v>323</v>
      </c>
      <c r="B35" s="322"/>
      <c r="C35" s="322"/>
      <c r="D35" s="322"/>
      <c r="E35" s="323"/>
      <c r="F35" s="120"/>
      <c r="G35" s="121"/>
      <c r="H35" s="120"/>
      <c r="I35" s="120"/>
      <c r="J35" s="120"/>
    </row>
    <row r="36" spans="1:10" ht="15.75" customHeight="1">
      <c r="A36" s="129" t="s">
        <v>185</v>
      </c>
      <c r="B36" s="321">
        <f>1</f>
        <v>1</v>
      </c>
      <c r="C36" s="321">
        <f>40120</f>
        <v>40120</v>
      </c>
      <c r="D36" s="321">
        <v>271</v>
      </c>
      <c r="E36" s="323"/>
      <c r="F36" s="120"/>
      <c r="G36" s="121"/>
      <c r="H36" s="120"/>
      <c r="I36" s="120"/>
      <c r="J36" s="120"/>
    </row>
    <row r="37" spans="1:10" ht="15" customHeight="1" thickBot="1">
      <c r="A37" s="127" t="s">
        <v>180</v>
      </c>
      <c r="B37" s="322"/>
      <c r="C37" s="322"/>
      <c r="D37" s="322"/>
      <c r="E37" s="323"/>
      <c r="F37" s="120"/>
      <c r="G37" s="121"/>
      <c r="H37" s="120"/>
      <c r="I37" s="120"/>
      <c r="J37" s="120"/>
    </row>
    <row r="38" spans="1:10" ht="14.25" customHeight="1">
      <c r="A38" s="129" t="s">
        <v>184</v>
      </c>
      <c r="B38" s="321">
        <f>1</f>
        <v>1</v>
      </c>
      <c r="C38" s="321">
        <f>40120</f>
        <v>40120</v>
      </c>
      <c r="D38" s="321">
        <v>272</v>
      </c>
      <c r="E38" s="323"/>
      <c r="F38" s="120"/>
      <c r="G38" s="121"/>
      <c r="H38" s="120"/>
      <c r="I38" s="120"/>
      <c r="J38" s="120"/>
    </row>
    <row r="39" spans="1:10" ht="18" customHeight="1" thickBot="1">
      <c r="A39" s="127" t="s">
        <v>181</v>
      </c>
      <c r="B39" s="322"/>
      <c r="C39" s="322"/>
      <c r="D39" s="322"/>
      <c r="E39" s="323"/>
      <c r="F39" s="120"/>
      <c r="G39" s="121"/>
      <c r="H39" s="120"/>
      <c r="I39" s="120"/>
      <c r="J39" s="120"/>
    </row>
    <row r="40" spans="1:10" ht="12.75" thickBot="1">
      <c r="A40" s="126" t="s">
        <v>182</v>
      </c>
      <c r="B40" s="127">
        <f>1</f>
        <v>1</v>
      </c>
      <c r="C40" s="127">
        <f>40120</f>
        <v>40120</v>
      </c>
      <c r="D40" s="131">
        <v>273</v>
      </c>
      <c r="E40" s="132"/>
      <c r="F40" s="120"/>
      <c r="G40" s="121"/>
      <c r="H40" s="120"/>
      <c r="I40" s="120"/>
      <c r="J40" s="120"/>
    </row>
    <row r="41" spans="1:10" ht="15" customHeight="1">
      <c r="A41" s="129" t="s">
        <v>183</v>
      </c>
      <c r="B41" s="321">
        <f>1</f>
        <v>1</v>
      </c>
      <c r="C41" s="321">
        <f>40120</f>
        <v>40120</v>
      </c>
      <c r="D41" s="321">
        <v>290</v>
      </c>
      <c r="E41" s="323"/>
      <c r="F41" s="120"/>
      <c r="G41" s="121"/>
      <c r="H41" s="120"/>
      <c r="I41" s="120"/>
      <c r="J41" s="122"/>
    </row>
    <row r="42" spans="1:10" ht="15.75" customHeight="1" thickBot="1">
      <c r="A42" s="127" t="s">
        <v>177</v>
      </c>
      <c r="B42" s="322"/>
      <c r="C42" s="322"/>
      <c r="D42" s="322"/>
      <c r="E42" s="323"/>
      <c r="F42" s="120"/>
      <c r="G42" s="121"/>
      <c r="H42" s="120"/>
      <c r="I42" s="120"/>
      <c r="J42" s="120"/>
    </row>
    <row r="43" spans="1:10" ht="12">
      <c r="A43" s="120"/>
      <c r="B43" s="120"/>
      <c r="C43" s="120"/>
      <c r="D43" s="120"/>
      <c r="E43" s="120"/>
      <c r="F43" s="120"/>
      <c r="G43" s="121"/>
      <c r="H43" s="120"/>
      <c r="I43" s="120"/>
      <c r="J43" s="120"/>
    </row>
    <row r="44" spans="1:10" ht="12">
      <c r="A44" s="120"/>
      <c r="B44" s="120"/>
      <c r="C44" s="120"/>
      <c r="D44" s="120"/>
      <c r="E44" s="120"/>
      <c r="F44" s="120"/>
      <c r="G44" s="121"/>
      <c r="H44" s="120"/>
      <c r="I44" s="120"/>
      <c r="J44" s="120"/>
    </row>
    <row r="45" spans="1:10" ht="12">
      <c r="A45" s="120"/>
      <c r="B45" s="120"/>
      <c r="C45" s="120"/>
      <c r="D45" s="120"/>
      <c r="E45" s="120"/>
      <c r="F45" s="120"/>
      <c r="G45" s="121"/>
      <c r="H45" s="120"/>
      <c r="I45" s="120"/>
      <c r="J45" s="120"/>
    </row>
    <row r="46" spans="1:10" ht="12">
      <c r="A46" s="120"/>
      <c r="B46" s="120"/>
      <c r="C46" s="120"/>
      <c r="D46" s="120"/>
      <c r="E46" s="120"/>
      <c r="F46" s="120"/>
      <c r="G46" s="121"/>
      <c r="H46" s="120"/>
      <c r="I46" s="120"/>
      <c r="J46" s="120"/>
    </row>
    <row r="47" spans="1:10" ht="12">
      <c r="A47" s="120"/>
      <c r="B47" s="120"/>
      <c r="C47" s="120"/>
      <c r="D47" s="120"/>
      <c r="E47" s="120"/>
      <c r="F47" s="120"/>
      <c r="G47" s="121"/>
      <c r="H47" s="120"/>
      <c r="I47" s="120"/>
      <c r="J47" s="120"/>
    </row>
    <row r="48" spans="1:10" ht="12">
      <c r="A48" s="120"/>
      <c r="B48" s="120"/>
      <c r="C48" s="120"/>
      <c r="D48" s="120"/>
      <c r="E48" s="120"/>
      <c r="F48" s="120"/>
      <c r="G48" s="121"/>
      <c r="H48" s="120"/>
      <c r="I48" s="120"/>
      <c r="J48" s="120"/>
    </row>
    <row r="49" spans="1:10" ht="12">
      <c r="A49" s="120"/>
      <c r="B49" s="120"/>
      <c r="C49" s="120"/>
      <c r="D49" s="120"/>
      <c r="E49" s="120"/>
      <c r="F49" s="120"/>
      <c r="G49" s="121"/>
      <c r="H49" s="120"/>
      <c r="I49" s="120"/>
      <c r="J49" s="120"/>
    </row>
    <row r="50" spans="1:10" ht="12">
      <c r="A50" s="120"/>
      <c r="B50" s="120"/>
      <c r="C50" s="120"/>
      <c r="D50" s="120"/>
      <c r="E50" s="120"/>
      <c r="F50" s="120"/>
      <c r="G50" s="121"/>
      <c r="H50" s="120"/>
      <c r="I50" s="120"/>
      <c r="J50" s="120"/>
    </row>
    <row r="51" spans="1:10" ht="12">
      <c r="A51" s="120"/>
      <c r="B51" s="120"/>
      <c r="C51" s="120"/>
      <c r="D51" s="120"/>
      <c r="E51" s="120"/>
      <c r="F51" s="120"/>
      <c r="G51" s="121"/>
      <c r="H51" s="120"/>
      <c r="I51" s="120"/>
      <c r="J51" s="120"/>
    </row>
    <row r="52" spans="1:10" ht="12">
      <c r="A52" s="120"/>
      <c r="B52" s="120"/>
      <c r="C52" s="120"/>
      <c r="D52" s="120"/>
      <c r="E52" s="120"/>
      <c r="F52" s="120"/>
      <c r="G52" s="123"/>
      <c r="H52" s="120"/>
      <c r="I52" s="120"/>
      <c r="J52" s="120"/>
    </row>
    <row r="53" spans="1:10" ht="12">
      <c r="A53" s="120"/>
      <c r="B53" s="120"/>
      <c r="C53" s="120"/>
      <c r="D53" s="120"/>
      <c r="E53" s="120"/>
      <c r="F53" s="120"/>
      <c r="G53" s="123"/>
      <c r="H53" s="120"/>
      <c r="I53" s="120"/>
      <c r="J53" s="120"/>
    </row>
    <row r="54" spans="1:10" ht="12">
      <c r="A54" s="120"/>
      <c r="B54" s="120"/>
      <c r="C54" s="120"/>
      <c r="D54" s="120"/>
      <c r="E54" s="120"/>
      <c r="F54" s="120"/>
      <c r="G54" s="123"/>
      <c r="H54" s="120"/>
      <c r="I54" s="120"/>
      <c r="J54" s="120"/>
    </row>
    <row r="55" spans="1:10" ht="12">
      <c r="A55" s="120"/>
      <c r="B55" s="120"/>
      <c r="C55" s="120"/>
      <c r="D55" s="120"/>
      <c r="E55" s="120"/>
      <c r="F55" s="120"/>
      <c r="G55" s="123"/>
      <c r="H55" s="120"/>
      <c r="I55" s="120"/>
      <c r="J55" s="120"/>
    </row>
    <row r="56" spans="1:10" ht="12">
      <c r="A56" s="120"/>
      <c r="B56" s="120"/>
      <c r="C56" s="120"/>
      <c r="D56" s="120"/>
      <c r="E56" s="120"/>
      <c r="F56" s="120"/>
      <c r="G56" s="123"/>
      <c r="H56" s="120"/>
      <c r="I56" s="120"/>
      <c r="J56" s="120"/>
    </row>
    <row r="57" spans="1:10" ht="12">
      <c r="A57" s="120"/>
      <c r="B57" s="120"/>
      <c r="C57" s="120"/>
      <c r="D57" s="120"/>
      <c r="E57" s="120"/>
      <c r="F57" s="120"/>
      <c r="G57" s="123"/>
      <c r="H57" s="120"/>
      <c r="I57" s="120"/>
      <c r="J57" s="120"/>
    </row>
    <row r="58" spans="1:10" ht="12">
      <c r="A58" s="120"/>
      <c r="B58" s="120"/>
      <c r="C58" s="120"/>
      <c r="D58" s="120"/>
      <c r="E58" s="120"/>
      <c r="F58" s="120"/>
      <c r="G58" s="123"/>
      <c r="H58" s="120"/>
      <c r="I58" s="120"/>
      <c r="J58" s="120"/>
    </row>
    <row r="59" spans="1:10" ht="12">
      <c r="A59" s="120"/>
      <c r="B59" s="120"/>
      <c r="C59" s="120"/>
      <c r="D59" s="120"/>
      <c r="E59" s="120"/>
      <c r="F59" s="120"/>
      <c r="G59" s="123"/>
      <c r="H59" s="120"/>
      <c r="I59" s="120"/>
      <c r="J59" s="120"/>
    </row>
    <row r="60" spans="1:10" ht="12">
      <c r="A60" s="120"/>
      <c r="B60" s="120"/>
      <c r="C60" s="120"/>
      <c r="D60" s="120"/>
      <c r="E60" s="120"/>
      <c r="F60" s="120"/>
      <c r="G60" s="123"/>
      <c r="H60" s="120"/>
      <c r="I60" s="120"/>
      <c r="J60" s="120"/>
    </row>
    <row r="61" spans="1:10" ht="12">
      <c r="A61" s="120"/>
      <c r="B61" s="120"/>
      <c r="C61" s="120"/>
      <c r="D61" s="120"/>
      <c r="E61" s="120"/>
      <c r="F61" s="120"/>
      <c r="G61" s="123"/>
      <c r="H61" s="120"/>
      <c r="I61" s="120"/>
      <c r="J61" s="120"/>
    </row>
    <row r="62" spans="1:10" ht="12">
      <c r="A62" s="120"/>
      <c r="B62" s="120"/>
      <c r="C62" s="120"/>
      <c r="D62" s="120"/>
      <c r="E62" s="120"/>
      <c r="F62" s="120"/>
      <c r="G62" s="121"/>
      <c r="H62" s="120"/>
      <c r="I62" s="120"/>
      <c r="J62" s="120"/>
    </row>
    <row r="63" spans="1:10" ht="12">
      <c r="A63" s="124"/>
      <c r="B63" s="4"/>
      <c r="C63" s="4"/>
      <c r="D63" s="4"/>
      <c r="E63" s="4"/>
      <c r="F63" s="4"/>
      <c r="G63" s="4"/>
      <c r="H63" s="4"/>
      <c r="I63" s="4"/>
      <c r="J63" s="4"/>
    </row>
    <row r="64" spans="1:10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>
      <c r="A66" s="122"/>
      <c r="B66" s="4"/>
      <c r="C66" s="4"/>
      <c r="D66" s="4"/>
      <c r="E66" s="4"/>
      <c r="F66" s="4"/>
      <c r="G66" s="4"/>
      <c r="H66" s="4"/>
      <c r="I66" s="4"/>
      <c r="J66" s="4"/>
    </row>
    <row r="67" spans="1:10">
      <c r="A67" s="4"/>
      <c r="B67" s="4"/>
      <c r="C67" s="4"/>
      <c r="D67" s="4"/>
      <c r="E67" s="4"/>
      <c r="F67" s="4"/>
      <c r="G67" s="4"/>
      <c r="H67" s="4"/>
      <c r="I67" s="4"/>
      <c r="J67" s="4"/>
    </row>
  </sheetData>
  <mergeCells count="60">
    <mergeCell ref="B41:B42"/>
    <mergeCell ref="C41:C42"/>
    <mergeCell ref="D41:D42"/>
    <mergeCell ref="E41:E42"/>
    <mergeCell ref="B36:B37"/>
    <mergeCell ref="C36:C37"/>
    <mergeCell ref="D36:D37"/>
    <mergeCell ref="E36:E37"/>
    <mergeCell ref="B38:B39"/>
    <mergeCell ref="C38:C39"/>
    <mergeCell ref="D38:D39"/>
    <mergeCell ref="E38:E39"/>
    <mergeCell ref="B32:B33"/>
    <mergeCell ref="C32:C33"/>
    <mergeCell ref="D32:D33"/>
    <mergeCell ref="E32:E33"/>
    <mergeCell ref="B34:B35"/>
    <mergeCell ref="C34:C35"/>
    <mergeCell ref="D34:D35"/>
    <mergeCell ref="E34:E35"/>
    <mergeCell ref="B25:B27"/>
    <mergeCell ref="C25:C27"/>
    <mergeCell ref="D25:D27"/>
    <mergeCell ref="E25:E27"/>
    <mergeCell ref="B28:B29"/>
    <mergeCell ref="C28:C29"/>
    <mergeCell ref="D28:D29"/>
    <mergeCell ref="E28:E29"/>
    <mergeCell ref="B18:B19"/>
    <mergeCell ref="C18:C19"/>
    <mergeCell ref="D18:D19"/>
    <mergeCell ref="E18:E19"/>
    <mergeCell ref="B22:B24"/>
    <mergeCell ref="C22:C24"/>
    <mergeCell ref="D22:D24"/>
    <mergeCell ref="E22:E24"/>
    <mergeCell ref="B14:B15"/>
    <mergeCell ref="C14:C15"/>
    <mergeCell ref="D14:D15"/>
    <mergeCell ref="E14:E15"/>
    <mergeCell ref="B16:B17"/>
    <mergeCell ref="C16:C17"/>
    <mergeCell ref="D16:D17"/>
    <mergeCell ref="E16:E17"/>
    <mergeCell ref="B10:B11"/>
    <mergeCell ref="C10:C11"/>
    <mergeCell ref="D10:D11"/>
    <mergeCell ref="E10:E11"/>
    <mergeCell ref="B12:B13"/>
    <mergeCell ref="C12:C13"/>
    <mergeCell ref="D12:D13"/>
    <mergeCell ref="E12:E13"/>
    <mergeCell ref="B5:B6"/>
    <mergeCell ref="C5:C6"/>
    <mergeCell ref="D5:D6"/>
    <mergeCell ref="E5:E6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121</vt:lpstr>
      <vt:lpstr>Доходы</vt:lpstr>
      <vt:lpstr>Расходы</vt:lpstr>
      <vt:lpstr>110</vt:lpstr>
      <vt:lpstr>Форматный контроль</vt:lpstr>
      <vt:lpstr>'Форматный контроль'!_ftn1</vt:lpstr>
      <vt:lpstr>'Форматный контроль'!_ftnref1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2018-12-27T11:48:49Z</cp:lastPrinted>
  <dcterms:created xsi:type="dcterms:W3CDTF">2017-01-16T13:05:16Z</dcterms:created>
  <dcterms:modified xsi:type="dcterms:W3CDTF">2018-12-27T11:48:53Z</dcterms:modified>
</cp:coreProperties>
</file>